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730"/>
  <workbookPr/>
  <mc:AlternateContent xmlns:mc="http://schemas.openxmlformats.org/markup-compatibility/2006">
    <mc:Choice Requires="x15">
      <x15ac:absPath xmlns:x15ac="http://schemas.microsoft.com/office/spreadsheetml/2010/11/ac" url="C:\Users\Admin\Desktop\Excel Templates for download\"/>
    </mc:Choice>
  </mc:AlternateContent>
  <xr:revisionPtr revIDLastSave="0" documentId="13_ncr:1_{6F72751F-DCA2-4803-84A7-6419658B57FC}" xr6:coauthVersionLast="36" xr6:coauthVersionMax="36" xr10:uidLastSave="{00000000-0000-0000-0000-000000000000}"/>
  <bookViews>
    <workbookView xWindow="0" yWindow="0" windowWidth="28800" windowHeight="12105" tabRatio="500" xr2:uid="{00000000-000D-0000-FFFF-FFFF00000000}"/>
  </bookViews>
  <sheets>
    <sheet name="BLANK - Daily Sales Report" sheetId="8" r:id="rId1"/>
    <sheet name="EXAMPLE Daily Sales Report" sheetId="3" r:id="rId2"/>
    <sheet name="Inventory List" sheetId="6" r:id="rId3"/>
    <sheet name="- Disclaimer -" sheetId="7" r:id="rId4"/>
  </sheets>
  <externalReferences>
    <externalReference r:id="rId5"/>
    <externalReference r:id="rId6"/>
  </externalReferences>
  <definedNames>
    <definedName name="basic">#REF!</definedName>
    <definedName name="budget">#REF!</definedName>
    <definedName name="commercial">#REF!</definedName>
    <definedName name="contract">#REF!</definedName>
    <definedName name="CORE_SF">'[1]ISO 27002 Info Security Check'!#REF!</definedName>
    <definedName name="delivery">#REF!</definedName>
    <definedName name="duration">#REF!</definedName>
    <definedName name="example">#REF!</definedName>
    <definedName name="financial">#REF!</definedName>
    <definedName name="GETS">#REF!</definedName>
    <definedName name="impact">#REF!</definedName>
    <definedName name="likelihood">#REF!</definedName>
    <definedName name="notes">#REF!</definedName>
    <definedName name="overall">#REF!</definedName>
    <definedName name="performance">#REF!</definedName>
    <definedName name="price">#REF!</definedName>
    <definedName name="_xlnm.Print_Area" localSheetId="0">'BLANK - Daily Sales Report'!$B$1:$J$107</definedName>
    <definedName name="_xlnm.Print_Area" localSheetId="1">'EXAMPLE Daily Sales Report'!$B$1:$J$23</definedName>
    <definedName name="rfp">#REF!</definedName>
    <definedName name="risk">#REF!</definedName>
    <definedName name="selection">#REF!</definedName>
    <definedName name="spec">#REF!</definedName>
    <definedName name="Type">'[2]Maintenance Work Order'!#REF!</definedName>
    <definedName name="unspsc">#REF!</definedName>
    <definedName name="valHighlight" localSheetId="3">#REF!</definedName>
    <definedName name="valHighlight">'Inventory List'!#REF!</definedName>
  </definedNames>
  <calcPr calcId="179021" concurrentCalc="0"/>
  <extLst>
    <ext xmlns:mx="http://schemas.microsoft.com/office/mac/excel/2008/main" uri="{7523E5D3-25F3-A5E0-1632-64F254C22452}">
      <mx:ArchID Flags="2"/>
    </ext>
  </extLst>
</workbook>
</file>

<file path=xl/calcChain.xml><?xml version="1.0" encoding="utf-8"?>
<calcChain xmlns="http://schemas.openxmlformats.org/spreadsheetml/2006/main">
  <c r="E107" i="8" l="1"/>
  <c r="G107" i="8"/>
  <c r="D107" i="8"/>
  <c r="C107" i="8"/>
  <c r="E106" i="8"/>
  <c r="G106" i="8"/>
  <c r="D106" i="8"/>
  <c r="C106" i="8"/>
  <c r="E105" i="8"/>
  <c r="G105" i="8"/>
  <c r="D105" i="8"/>
  <c r="C105" i="8"/>
  <c r="E104" i="8"/>
  <c r="G104" i="8"/>
  <c r="D104" i="8"/>
  <c r="C104" i="8"/>
  <c r="E103" i="8"/>
  <c r="G103" i="8"/>
  <c r="D103" i="8"/>
  <c r="C103" i="8"/>
  <c r="E102" i="8"/>
  <c r="G102" i="8"/>
  <c r="D102" i="8"/>
  <c r="C102" i="8"/>
  <c r="E101" i="8"/>
  <c r="G101" i="8"/>
  <c r="D101" i="8"/>
  <c r="C101" i="8"/>
  <c r="E100" i="8"/>
  <c r="G100" i="8"/>
  <c r="D100" i="8"/>
  <c r="C100" i="8"/>
  <c r="E99" i="8"/>
  <c r="G99" i="8"/>
  <c r="D99" i="8"/>
  <c r="C99" i="8"/>
  <c r="E98" i="8"/>
  <c r="G98" i="8"/>
  <c r="D98" i="8"/>
  <c r="C98" i="8"/>
  <c r="E97" i="8"/>
  <c r="G97" i="8"/>
  <c r="D97" i="8"/>
  <c r="C97" i="8"/>
  <c r="E96" i="8"/>
  <c r="G96" i="8"/>
  <c r="D96" i="8"/>
  <c r="C96" i="8"/>
  <c r="E95" i="8"/>
  <c r="G95" i="8"/>
  <c r="D95" i="8"/>
  <c r="C95" i="8"/>
  <c r="E94" i="8"/>
  <c r="G94" i="8"/>
  <c r="D94" i="8"/>
  <c r="C94" i="8"/>
  <c r="E93" i="8"/>
  <c r="G93" i="8"/>
  <c r="D93" i="8"/>
  <c r="C93" i="8"/>
  <c r="E92" i="8"/>
  <c r="G92" i="8"/>
  <c r="D92" i="8"/>
  <c r="C92" i="8"/>
  <c r="E91" i="8"/>
  <c r="G91" i="8"/>
  <c r="D91" i="8"/>
  <c r="C91" i="8"/>
  <c r="E90" i="8"/>
  <c r="G90" i="8"/>
  <c r="D90" i="8"/>
  <c r="C90" i="8"/>
  <c r="E89" i="8"/>
  <c r="G89" i="8"/>
  <c r="D89" i="8"/>
  <c r="C89" i="8"/>
  <c r="E88" i="8"/>
  <c r="G88" i="8"/>
  <c r="D88" i="8"/>
  <c r="C88" i="8"/>
  <c r="E87" i="8"/>
  <c r="G87" i="8"/>
  <c r="D87" i="8"/>
  <c r="C87" i="8"/>
  <c r="E86" i="8"/>
  <c r="G86" i="8"/>
  <c r="D86" i="8"/>
  <c r="C86" i="8"/>
  <c r="E85" i="8"/>
  <c r="G85" i="8"/>
  <c r="D85" i="8"/>
  <c r="C85" i="8"/>
  <c r="E84" i="8"/>
  <c r="G84" i="8"/>
  <c r="D84" i="8"/>
  <c r="C84" i="8"/>
  <c r="E83" i="8"/>
  <c r="G83" i="8"/>
  <c r="D83" i="8"/>
  <c r="C83" i="8"/>
  <c r="E82" i="8"/>
  <c r="G82" i="8"/>
  <c r="D82" i="8"/>
  <c r="C82" i="8"/>
  <c r="E81" i="8"/>
  <c r="G81" i="8"/>
  <c r="D81" i="8"/>
  <c r="C81" i="8"/>
  <c r="E80" i="8"/>
  <c r="G80" i="8"/>
  <c r="D80" i="8"/>
  <c r="C80" i="8"/>
  <c r="E79" i="8"/>
  <c r="G79" i="8"/>
  <c r="D79" i="8"/>
  <c r="C79" i="8"/>
  <c r="E78" i="8"/>
  <c r="G78" i="8"/>
  <c r="D78" i="8"/>
  <c r="C78" i="8"/>
  <c r="E77" i="8"/>
  <c r="G77" i="8"/>
  <c r="D77" i="8"/>
  <c r="C77" i="8"/>
  <c r="E76" i="8"/>
  <c r="G76" i="8"/>
  <c r="D76" i="8"/>
  <c r="C76" i="8"/>
  <c r="E75" i="8"/>
  <c r="G75" i="8"/>
  <c r="D75" i="8"/>
  <c r="C75" i="8"/>
  <c r="E74" i="8"/>
  <c r="G74" i="8"/>
  <c r="D74" i="8"/>
  <c r="C74" i="8"/>
  <c r="E73" i="8"/>
  <c r="G73" i="8"/>
  <c r="D73" i="8"/>
  <c r="C73" i="8"/>
  <c r="E72" i="8"/>
  <c r="G72" i="8"/>
  <c r="D72" i="8"/>
  <c r="C72" i="8"/>
  <c r="E71" i="8"/>
  <c r="G71" i="8"/>
  <c r="D71" i="8"/>
  <c r="C71" i="8"/>
  <c r="E70" i="8"/>
  <c r="G70" i="8"/>
  <c r="D70" i="8"/>
  <c r="C70" i="8"/>
  <c r="E69" i="8"/>
  <c r="G69" i="8"/>
  <c r="D69" i="8"/>
  <c r="C69" i="8"/>
  <c r="E68" i="8"/>
  <c r="G68" i="8"/>
  <c r="D68" i="8"/>
  <c r="C68" i="8"/>
  <c r="E67" i="8"/>
  <c r="G67" i="8"/>
  <c r="D67" i="8"/>
  <c r="C67" i="8"/>
  <c r="E66" i="8"/>
  <c r="G66" i="8"/>
  <c r="D66" i="8"/>
  <c r="C66" i="8"/>
  <c r="E65" i="8"/>
  <c r="G65" i="8"/>
  <c r="D65" i="8"/>
  <c r="C65" i="8"/>
  <c r="E64" i="8"/>
  <c r="G64" i="8"/>
  <c r="D64" i="8"/>
  <c r="C64" i="8"/>
  <c r="E63" i="8"/>
  <c r="G63" i="8"/>
  <c r="D63" i="8"/>
  <c r="C63" i="8"/>
  <c r="E62" i="8"/>
  <c r="G62" i="8"/>
  <c r="D62" i="8"/>
  <c r="C62" i="8"/>
  <c r="E61" i="8"/>
  <c r="G61" i="8"/>
  <c r="D61" i="8"/>
  <c r="C61" i="8"/>
  <c r="E60" i="8"/>
  <c r="G60" i="8"/>
  <c r="D60" i="8"/>
  <c r="C60" i="8"/>
  <c r="E59" i="8"/>
  <c r="G59" i="8"/>
  <c r="D59" i="8"/>
  <c r="C59" i="8"/>
  <c r="E58" i="8"/>
  <c r="G58" i="8"/>
  <c r="D58" i="8"/>
  <c r="C58" i="8"/>
  <c r="E57" i="8"/>
  <c r="G57" i="8"/>
  <c r="D57" i="8"/>
  <c r="C57" i="8"/>
  <c r="E56" i="8"/>
  <c r="G56" i="8"/>
  <c r="D56" i="8"/>
  <c r="C56" i="8"/>
  <c r="E55" i="8"/>
  <c r="G55" i="8"/>
  <c r="D55" i="8"/>
  <c r="C55" i="8"/>
  <c r="E54" i="8"/>
  <c r="G54" i="8"/>
  <c r="D54" i="8"/>
  <c r="C54" i="8"/>
  <c r="E53" i="8"/>
  <c r="G53" i="8"/>
  <c r="D53" i="8"/>
  <c r="C53" i="8"/>
  <c r="E52" i="8"/>
  <c r="G52" i="8"/>
  <c r="D52" i="8"/>
  <c r="C52" i="8"/>
  <c r="E51" i="8"/>
  <c r="G51" i="8"/>
  <c r="D51" i="8"/>
  <c r="C51" i="8"/>
  <c r="E50" i="8"/>
  <c r="G50" i="8"/>
  <c r="D50" i="8"/>
  <c r="C50" i="8"/>
  <c r="E49" i="8"/>
  <c r="G49" i="8"/>
  <c r="D49" i="8"/>
  <c r="C49" i="8"/>
  <c r="E48" i="8"/>
  <c r="G48" i="8"/>
  <c r="D48" i="8"/>
  <c r="C48" i="8"/>
  <c r="E47" i="8"/>
  <c r="G47" i="8"/>
  <c r="D47" i="8"/>
  <c r="C47" i="8"/>
  <c r="E46" i="8"/>
  <c r="G46" i="8"/>
  <c r="D46" i="8"/>
  <c r="C46" i="8"/>
  <c r="E45" i="8"/>
  <c r="G45" i="8"/>
  <c r="D45" i="8"/>
  <c r="C45" i="8"/>
  <c r="E44" i="8"/>
  <c r="G44" i="8"/>
  <c r="D44" i="8"/>
  <c r="C44" i="8"/>
  <c r="E43" i="8"/>
  <c r="G43" i="8"/>
  <c r="D43" i="8"/>
  <c r="C43" i="8"/>
  <c r="E42" i="8"/>
  <c r="G42" i="8"/>
  <c r="D42" i="8"/>
  <c r="C42" i="8"/>
  <c r="E41" i="8"/>
  <c r="G41" i="8"/>
  <c r="D41" i="8"/>
  <c r="C41" i="8"/>
  <c r="E40" i="8"/>
  <c r="G40" i="8"/>
  <c r="D40" i="8"/>
  <c r="C40" i="8"/>
  <c r="E39" i="8"/>
  <c r="G39" i="8"/>
  <c r="D39" i="8"/>
  <c r="C39" i="8"/>
  <c r="E38" i="8"/>
  <c r="G38" i="8"/>
  <c r="D38" i="8"/>
  <c r="C38" i="8"/>
  <c r="E37" i="8"/>
  <c r="G37" i="8"/>
  <c r="D37" i="8"/>
  <c r="C37" i="8"/>
  <c r="E36" i="8"/>
  <c r="G36" i="8"/>
  <c r="D36" i="8"/>
  <c r="C36" i="8"/>
  <c r="E35" i="8"/>
  <c r="G35" i="8"/>
  <c r="D35" i="8"/>
  <c r="C35" i="8"/>
  <c r="E34" i="8"/>
  <c r="G34" i="8"/>
  <c r="D34" i="8"/>
  <c r="C34" i="8"/>
  <c r="E33" i="8"/>
  <c r="G33" i="8"/>
  <c r="D33" i="8"/>
  <c r="C33" i="8"/>
  <c r="E32" i="8"/>
  <c r="G32" i="8"/>
  <c r="D32" i="8"/>
  <c r="C32" i="8"/>
  <c r="E31" i="8"/>
  <c r="G31" i="8"/>
  <c r="D31" i="8"/>
  <c r="C31" i="8"/>
  <c r="E30" i="8"/>
  <c r="G30" i="8"/>
  <c r="D30" i="8"/>
  <c r="C30" i="8"/>
  <c r="E29" i="8"/>
  <c r="G29" i="8"/>
  <c r="D29" i="8"/>
  <c r="C29" i="8"/>
  <c r="E28" i="8"/>
  <c r="G28" i="8"/>
  <c r="D28" i="8"/>
  <c r="C28" i="8"/>
  <c r="E27" i="8"/>
  <c r="G27" i="8"/>
  <c r="I27" i="8"/>
  <c r="D27" i="8"/>
  <c r="C27" i="8"/>
  <c r="E26" i="8"/>
  <c r="G26" i="8"/>
  <c r="D26" i="8"/>
  <c r="C26" i="8"/>
  <c r="E25" i="8"/>
  <c r="G25" i="8"/>
  <c r="D25" i="8"/>
  <c r="C25" i="8"/>
  <c r="E24" i="8"/>
  <c r="G24" i="8"/>
  <c r="D24" i="8"/>
  <c r="C24" i="8"/>
  <c r="G23" i="8"/>
  <c r="E23" i="8"/>
  <c r="D23" i="8"/>
  <c r="C23" i="8"/>
  <c r="G22" i="8"/>
  <c r="I22" i="8"/>
  <c r="J22" i="8"/>
  <c r="E22" i="8"/>
  <c r="D22" i="8"/>
  <c r="C22" i="8"/>
  <c r="G21" i="8"/>
  <c r="E21" i="8"/>
  <c r="D21" i="8"/>
  <c r="C21" i="8"/>
  <c r="G20" i="8"/>
  <c r="I20" i="8"/>
  <c r="J20" i="8"/>
  <c r="E20" i="8"/>
  <c r="D20" i="8"/>
  <c r="C20" i="8"/>
  <c r="G19" i="8"/>
  <c r="E19" i="8"/>
  <c r="D19" i="8"/>
  <c r="C19" i="8"/>
  <c r="G18" i="8"/>
  <c r="I18" i="8"/>
  <c r="J18" i="8"/>
  <c r="E18" i="8"/>
  <c r="D18" i="8"/>
  <c r="C18" i="8"/>
  <c r="G17" i="8"/>
  <c r="I17" i="8"/>
  <c r="E17" i="8"/>
  <c r="D17" i="8"/>
  <c r="C17" i="8"/>
  <c r="G16" i="8"/>
  <c r="I16" i="8"/>
  <c r="J16" i="8"/>
  <c r="E16" i="8"/>
  <c r="D16" i="8"/>
  <c r="C16" i="8"/>
  <c r="G15" i="8"/>
  <c r="I15" i="8"/>
  <c r="E15" i="8"/>
  <c r="D15" i="8"/>
  <c r="C15" i="8"/>
  <c r="G14" i="8"/>
  <c r="I14" i="8"/>
  <c r="J14" i="8"/>
  <c r="E14" i="8"/>
  <c r="D14" i="8"/>
  <c r="C14" i="8"/>
  <c r="G13" i="8"/>
  <c r="I13" i="8"/>
  <c r="E13" i="8"/>
  <c r="D13" i="8"/>
  <c r="C13" i="8"/>
  <c r="E12" i="8"/>
  <c r="G12" i="8"/>
  <c r="I12" i="8"/>
  <c r="J12" i="8"/>
  <c r="D12" i="8"/>
  <c r="C12" i="8"/>
  <c r="E11" i="8"/>
  <c r="G11" i="8"/>
  <c r="I11" i="8"/>
  <c r="D11" i="8"/>
  <c r="C11" i="8"/>
  <c r="E10" i="8"/>
  <c r="G10" i="8"/>
  <c r="I10" i="8"/>
  <c r="J10" i="8"/>
  <c r="D10" i="8"/>
  <c r="C10" i="8"/>
  <c r="E9" i="8"/>
  <c r="G9" i="8"/>
  <c r="D9" i="8"/>
  <c r="C9" i="8"/>
  <c r="E8" i="8"/>
  <c r="G8" i="8"/>
  <c r="D8" i="8"/>
  <c r="C8" i="8"/>
  <c r="I8" i="8"/>
  <c r="J8" i="8"/>
  <c r="J3" i="8"/>
  <c r="J11" i="8"/>
  <c r="J13" i="8"/>
  <c r="J15" i="8"/>
  <c r="J17" i="8"/>
  <c r="I50" i="8"/>
  <c r="J50" i="8"/>
  <c r="I54" i="8"/>
  <c r="J54" i="8"/>
  <c r="I58" i="8"/>
  <c r="J58" i="8"/>
  <c r="I62" i="8"/>
  <c r="J62" i="8"/>
  <c r="J66" i="8"/>
  <c r="I66" i="8"/>
  <c r="I70" i="8"/>
  <c r="J70" i="8"/>
  <c r="I74" i="8"/>
  <c r="J74" i="8"/>
  <c r="I78" i="8"/>
  <c r="J78" i="8"/>
  <c r="J82" i="8"/>
  <c r="I82" i="8"/>
  <c r="I86" i="8"/>
  <c r="J86" i="8"/>
  <c r="I90" i="8"/>
  <c r="J90" i="8"/>
  <c r="I94" i="8"/>
  <c r="J94" i="8"/>
  <c r="I98" i="8"/>
  <c r="J98" i="8"/>
  <c r="I102" i="8"/>
  <c r="J102" i="8"/>
  <c r="I106" i="8"/>
  <c r="J106" i="8"/>
  <c r="I49" i="8"/>
  <c r="J49" i="8"/>
  <c r="I53" i="8"/>
  <c r="J53" i="8"/>
  <c r="J57" i="8"/>
  <c r="I57" i="8"/>
  <c r="I61" i="8"/>
  <c r="J61" i="8"/>
  <c r="I65" i="8"/>
  <c r="J65" i="8"/>
  <c r="I69" i="8"/>
  <c r="J69" i="8"/>
  <c r="J73" i="8"/>
  <c r="I73" i="8"/>
  <c r="I77" i="8"/>
  <c r="J77" i="8"/>
  <c r="I81" i="8"/>
  <c r="J81" i="8"/>
  <c r="I85" i="8"/>
  <c r="J85" i="8"/>
  <c r="I89" i="8"/>
  <c r="J89" i="8"/>
  <c r="I93" i="8"/>
  <c r="J93" i="8"/>
  <c r="I97" i="8"/>
  <c r="J97" i="8"/>
  <c r="I101" i="8"/>
  <c r="J101" i="8"/>
  <c r="I105" i="8"/>
  <c r="J105" i="8"/>
  <c r="I9" i="8"/>
  <c r="I19" i="8"/>
  <c r="J19" i="8"/>
  <c r="I21" i="8"/>
  <c r="J21" i="8"/>
  <c r="I23" i="8"/>
  <c r="J23" i="8"/>
  <c r="I24" i="8"/>
  <c r="J24" i="8"/>
  <c r="I25" i="8"/>
  <c r="J25" i="8"/>
  <c r="I26" i="8"/>
  <c r="J26" i="8"/>
  <c r="I28" i="8"/>
  <c r="J28" i="8"/>
  <c r="I29" i="8"/>
  <c r="J29" i="8"/>
  <c r="I30" i="8"/>
  <c r="J30" i="8"/>
  <c r="I31" i="8"/>
  <c r="J31" i="8"/>
  <c r="I32" i="8"/>
  <c r="J32" i="8"/>
  <c r="I33" i="8"/>
  <c r="J33" i="8"/>
  <c r="I34" i="8"/>
  <c r="J34" i="8"/>
  <c r="I35" i="8"/>
  <c r="J35" i="8"/>
  <c r="I36" i="8"/>
  <c r="J36" i="8"/>
  <c r="I37" i="8"/>
  <c r="J37" i="8"/>
  <c r="I38" i="8"/>
  <c r="J38" i="8"/>
  <c r="I39" i="8"/>
  <c r="J39" i="8"/>
  <c r="I40" i="8"/>
  <c r="J40" i="8"/>
  <c r="I41" i="8"/>
  <c r="J41" i="8"/>
  <c r="I42" i="8"/>
  <c r="J42" i="8"/>
  <c r="I43" i="8"/>
  <c r="J43" i="8"/>
  <c r="I44" i="8"/>
  <c r="J44" i="8"/>
  <c r="I45" i="8"/>
  <c r="J45" i="8"/>
  <c r="I46" i="8"/>
  <c r="J46" i="8"/>
  <c r="I47" i="8"/>
  <c r="J47" i="8"/>
  <c r="I48" i="8"/>
  <c r="J48" i="8"/>
  <c r="I52" i="8"/>
  <c r="J52" i="8"/>
  <c r="I56" i="8"/>
  <c r="J56" i="8"/>
  <c r="I60" i="8"/>
  <c r="J60" i="8"/>
  <c r="I64" i="8"/>
  <c r="J64" i="8"/>
  <c r="I68" i="8"/>
  <c r="J68" i="8"/>
  <c r="I72" i="8"/>
  <c r="J72" i="8"/>
  <c r="I76" i="8"/>
  <c r="J76" i="8"/>
  <c r="J80" i="8"/>
  <c r="I80" i="8"/>
  <c r="I84" i="8"/>
  <c r="J84" i="8"/>
  <c r="J88" i="8"/>
  <c r="I88" i="8"/>
  <c r="I92" i="8"/>
  <c r="J92" i="8"/>
  <c r="I96" i="8"/>
  <c r="J96" i="8"/>
  <c r="I100" i="8"/>
  <c r="J100" i="8"/>
  <c r="I104" i="8"/>
  <c r="J104" i="8"/>
  <c r="J27" i="8"/>
  <c r="I51" i="8"/>
  <c r="J51" i="8"/>
  <c r="I55" i="8"/>
  <c r="J55" i="8"/>
  <c r="I59" i="8"/>
  <c r="J59" i="8"/>
  <c r="I63" i="8"/>
  <c r="J63" i="8"/>
  <c r="I67" i="8"/>
  <c r="J67" i="8"/>
  <c r="I71" i="8"/>
  <c r="J71" i="8"/>
  <c r="I75" i="8"/>
  <c r="J75" i="8"/>
  <c r="I79" i="8"/>
  <c r="J79" i="8"/>
  <c r="J83" i="8"/>
  <c r="I83" i="8"/>
  <c r="I87" i="8"/>
  <c r="J87" i="8"/>
  <c r="I91" i="8"/>
  <c r="J91" i="8"/>
  <c r="I95" i="8"/>
  <c r="J95" i="8"/>
  <c r="I99" i="8"/>
  <c r="J99" i="8"/>
  <c r="I103" i="8"/>
  <c r="J103" i="8"/>
  <c r="I107" i="8"/>
  <c r="J107" i="8"/>
  <c r="J4" i="8"/>
  <c r="J9" i="8"/>
  <c r="J5" i="8"/>
  <c r="E8" i="3"/>
  <c r="G8" i="3"/>
  <c r="E9" i="3"/>
  <c r="G9" i="3"/>
  <c r="E10" i="3"/>
  <c r="G10" i="3"/>
  <c r="E11" i="3"/>
  <c r="G11" i="3"/>
  <c r="E12" i="3"/>
  <c r="G12" i="3"/>
  <c r="E13" i="3"/>
  <c r="G13" i="3"/>
  <c r="E14" i="3"/>
  <c r="G14" i="3"/>
  <c r="E15" i="3"/>
  <c r="G15" i="3"/>
  <c r="E16" i="3"/>
  <c r="G16" i="3"/>
  <c r="E17" i="3"/>
  <c r="G17" i="3"/>
  <c r="E18" i="3"/>
  <c r="G18" i="3"/>
  <c r="E19" i="3"/>
  <c r="G19" i="3"/>
  <c r="E20" i="3"/>
  <c r="G20" i="3"/>
  <c r="E21" i="3"/>
  <c r="G21" i="3"/>
  <c r="E22" i="3"/>
  <c r="G22" i="3"/>
  <c r="E23" i="3"/>
  <c r="G23" i="3"/>
  <c r="D8" i="3"/>
  <c r="D9" i="3"/>
  <c r="D10" i="3"/>
  <c r="D11" i="3"/>
  <c r="D12" i="3"/>
  <c r="D13" i="3"/>
  <c r="D14" i="3"/>
  <c r="D15" i="3"/>
  <c r="D16" i="3"/>
  <c r="D17" i="3"/>
  <c r="D18" i="3"/>
  <c r="D19" i="3"/>
  <c r="D20" i="3"/>
  <c r="D21" i="3"/>
  <c r="D22" i="3"/>
  <c r="D23" i="3"/>
  <c r="C8" i="3"/>
  <c r="C9" i="3"/>
  <c r="C10" i="3"/>
  <c r="C11" i="3"/>
  <c r="C12" i="3"/>
  <c r="C13" i="3"/>
  <c r="C14" i="3"/>
  <c r="C15" i="3"/>
  <c r="C16" i="3"/>
  <c r="C17" i="3"/>
  <c r="C18" i="3"/>
  <c r="C19" i="3"/>
  <c r="C20" i="3"/>
  <c r="C21" i="3"/>
  <c r="C22" i="3"/>
  <c r="C23" i="3"/>
  <c r="I19" i="3"/>
  <c r="J19" i="3"/>
  <c r="I15" i="3"/>
  <c r="J15" i="3"/>
  <c r="I14" i="3"/>
  <c r="J14" i="3"/>
  <c r="I17" i="3"/>
  <c r="J17" i="3"/>
  <c r="I13" i="3"/>
  <c r="J13" i="3"/>
  <c r="I23" i="3"/>
  <c r="J23" i="3"/>
  <c r="I11" i="3"/>
  <c r="J11" i="3"/>
  <c r="I22" i="3"/>
  <c r="J22" i="3"/>
  <c r="I18" i="3"/>
  <c r="J18" i="3"/>
  <c r="I10" i="3"/>
  <c r="J10" i="3"/>
  <c r="I21" i="3"/>
  <c r="J21" i="3"/>
  <c r="I20" i="3"/>
  <c r="J20" i="3"/>
  <c r="I16" i="3"/>
  <c r="J16" i="3"/>
  <c r="I12" i="3"/>
  <c r="J12" i="3"/>
  <c r="I8" i="3"/>
  <c r="J8" i="3"/>
  <c r="I9" i="3"/>
  <c r="J9" i="3"/>
  <c r="J3" i="3"/>
  <c r="J4" i="3"/>
  <c r="J5" i="3"/>
</calcChain>
</file>

<file path=xl/sharedStrings.xml><?xml version="1.0" encoding="utf-8"?>
<sst xmlns="http://schemas.openxmlformats.org/spreadsheetml/2006/main" count="71" uniqueCount="46">
  <si>
    <t xml:space="preserve">Enter data on the Inventory List tab, then select your items from the dropdown menu in each cell of the Item No. column. 
Enter the quantity and tax rate for each item, and the template will calculate totals. </t>
  </si>
  <si>
    <t>SALES PERSON</t>
  </si>
  <si>
    <t>DATE</t>
  </si>
  <si>
    <t>SALES AMOUNT</t>
  </si>
  <si>
    <t>SALES TAX</t>
  </si>
  <si>
    <t>SALES TOTAL</t>
  </si>
  <si>
    <t>ITEM NO</t>
  </si>
  <si>
    <t>ITEM NAME</t>
  </si>
  <si>
    <t>ITEM DESCRIPTION</t>
  </si>
  <si>
    <t>PRICE</t>
  </si>
  <si>
    <t>QTY</t>
  </si>
  <si>
    <t>AMOUNT</t>
  </si>
  <si>
    <t>TAX RATE</t>
  </si>
  <si>
    <t>TAX</t>
  </si>
  <si>
    <t>TOTAL</t>
  </si>
  <si>
    <t>A123</t>
  </si>
  <si>
    <t>B123</t>
  </si>
  <si>
    <t>C123</t>
  </si>
  <si>
    <t>D123</t>
  </si>
  <si>
    <t>E123</t>
  </si>
  <si>
    <t>F123</t>
  </si>
  <si>
    <t>G123</t>
  </si>
  <si>
    <t>H123</t>
  </si>
  <si>
    <t>DAILY SALES REPORT TEMPLATE</t>
  </si>
  <si>
    <t xml:space="preserve">Enter data on the Inventory List tab, then select your items from the dropdown menu in each cell of the Item No. column. 
Enter the Quantity and Tax Rate for each item, and the template will calculate totals. </t>
  </si>
  <si>
    <t>INVENTORY LIST</t>
  </si>
  <si>
    <t>DESCRIPTION</t>
  </si>
  <si>
    <t>ITEM A</t>
  </si>
  <si>
    <t>Item A description</t>
  </si>
  <si>
    <t>ITEM B</t>
  </si>
  <si>
    <t>Item B description</t>
  </si>
  <si>
    <t>ITEM C</t>
  </si>
  <si>
    <t>Item C description</t>
  </si>
  <si>
    <t>ITEM D</t>
  </si>
  <si>
    <t>Item D description</t>
  </si>
  <si>
    <t>ITEM E</t>
  </si>
  <si>
    <t>Item E description</t>
  </si>
  <si>
    <t>ITEM F</t>
  </si>
  <si>
    <t>Item F description</t>
  </si>
  <si>
    <t>ITEM G</t>
  </si>
  <si>
    <t>Item G description</t>
  </si>
  <si>
    <t>ITEM H</t>
  </si>
  <si>
    <t>Item H description</t>
  </si>
  <si>
    <t>BASIC DAILY SALES REPORT TEMPLATE</t>
  </si>
  <si>
    <t>Sarah V.</t>
  </si>
  <si>
    <t>The resources on the Telecrm website, including articles, templates and information, are intended for reference only. While we strive for accuracy and up-to-date content, we cannot guarantee its completeness, reliability or suitability. We do not take responsibility for any consequences that arise from using this information, which you do at your own risk.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</si>
</sst>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44" formatCode="_(&quot;$&quot;* #,##0.00_);_(&quot;$&quot;* \(#,##0.00\);_(&quot;$&quot;* &quot;-&quot;??_);_(@_)"/>
    <numFmt numFmtId="164" formatCode="&quot;$&quot;#,##0.00"/>
    <numFmt numFmtId="165" formatCode="mm/dd/yy;@"/>
    <numFmt numFmtId="166" formatCode="_([$INR]\ * #,##0.00_);_([$INR]\ * \(#,##0.00\);_([$INR]\ * &quot;-&quot;??_);_(@_)"/>
  </numFmts>
  <fonts count="20" x14ac:knownFonts="1">
    <font>
      <sz val="12"/>
      <color theme="1"/>
      <name val="Calibri"/>
      <family val="2"/>
      <scheme val="minor"/>
    </font>
    <font>
      <sz val="12"/>
      <color theme="1"/>
      <name val="Arial"/>
      <family val="2"/>
    </font>
    <font>
      <sz val="12"/>
      <color theme="0"/>
      <name val="Arial"/>
      <family val="2"/>
    </font>
    <font>
      <sz val="12"/>
      <name val="Arial"/>
      <family val="2"/>
    </font>
    <font>
      <sz val="12"/>
      <name val="Calibri"/>
      <family val="2"/>
      <scheme val="minor"/>
    </font>
    <font>
      <sz val="10"/>
      <name val="Century Gothic"/>
      <family val="1"/>
    </font>
    <font>
      <sz val="12"/>
      <name val="Century Gothic"/>
      <family val="1"/>
    </font>
    <font>
      <sz val="13"/>
      <name val="Century Gothic"/>
      <family val="1"/>
    </font>
    <font>
      <sz val="11"/>
      <name val="Century Gothic"/>
      <family val="1"/>
    </font>
    <font>
      <sz val="13"/>
      <color theme="1"/>
      <name val="Century Gothic"/>
      <family val="1"/>
    </font>
    <font>
      <sz val="11"/>
      <color theme="1"/>
      <name val="Century Gothic"/>
      <family val="1"/>
    </font>
    <font>
      <sz val="11"/>
      <color theme="1"/>
      <name val="Calibri"/>
      <family val="2"/>
      <scheme val="minor"/>
    </font>
    <font>
      <sz val="22"/>
      <color theme="1" tint="0.34998626667073579"/>
      <name val="Century Gothic"/>
      <family val="1"/>
    </font>
    <font>
      <sz val="22"/>
      <name val="Century Gothic"/>
      <family val="1"/>
    </font>
    <font>
      <b/>
      <sz val="22"/>
      <color theme="1" tint="0.34998626667073579"/>
      <name val="Century Gothic"/>
      <family val="1"/>
    </font>
    <font>
      <i/>
      <sz val="10"/>
      <name val="Century Gothic"/>
      <family val="2"/>
    </font>
    <font>
      <sz val="12"/>
      <name val="Century Gothic"/>
      <family val="2"/>
    </font>
    <font>
      <sz val="10"/>
      <name val="Century Gothic"/>
      <family val="2"/>
    </font>
    <font>
      <sz val="10"/>
      <color theme="1"/>
      <name val="Century Gothic"/>
      <family val="2"/>
    </font>
    <font>
      <sz val="12"/>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7F9FB"/>
        <bgColor indexed="64"/>
      </patternFill>
    </fill>
    <fill>
      <patternFill patternType="solid">
        <fgColor theme="3" tint="0.59999389629810485"/>
        <bgColor indexed="64"/>
      </patternFill>
    </fill>
  </fills>
  <borders count="16">
    <border>
      <left/>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right/>
      <top/>
      <bottom style="double">
        <color theme="0" tint="-0.249977111117893"/>
      </bottom>
      <diagonal/>
    </border>
    <border>
      <left/>
      <right style="thin">
        <color theme="0" tint="-0.249977111117893"/>
      </right>
      <top style="thin">
        <color theme="0" tint="-0.249977111117893"/>
      </top>
      <bottom style="thin">
        <color theme="0" tint="-0.249977111117893"/>
      </bottom>
      <diagonal/>
    </border>
    <border>
      <left style="thin">
        <color theme="0" tint="-0.249977111117893"/>
      </left>
      <right/>
      <top style="thin">
        <color theme="0" tint="-0.249977111117893"/>
      </top>
      <bottom style="thin">
        <color theme="0" tint="-0.249977111117893"/>
      </bottom>
      <diagonal/>
    </border>
    <border>
      <left/>
      <right style="thin">
        <color theme="0" tint="-0.249977111117893"/>
      </right>
      <top/>
      <bottom style="thin">
        <color theme="0" tint="-0.249977111117893"/>
      </bottom>
      <diagonal/>
    </border>
    <border>
      <left style="thin">
        <color theme="0" tint="-0.249977111117893"/>
      </left>
      <right style="thin">
        <color theme="0" tint="-0.249977111117893"/>
      </right>
      <top/>
      <bottom style="thin">
        <color theme="0" tint="-0.249977111117893"/>
      </bottom>
      <diagonal/>
    </border>
    <border>
      <left style="thin">
        <color theme="0" tint="-0.249977111117893"/>
      </left>
      <right/>
      <top/>
      <bottom style="thin">
        <color theme="0" tint="-0.249977111117893"/>
      </bottom>
      <diagonal/>
    </border>
    <border>
      <left/>
      <right style="thin">
        <color theme="0" tint="-0.249977111117893"/>
      </right>
      <top style="thin">
        <color theme="0" tint="-0.249977111117893"/>
      </top>
      <bottom/>
      <diagonal/>
    </border>
    <border>
      <left style="thin">
        <color theme="0" tint="-0.249977111117893"/>
      </left>
      <right style="thin">
        <color theme="0" tint="-0.249977111117893"/>
      </right>
      <top style="thin">
        <color theme="0" tint="-0.249977111117893"/>
      </top>
      <bottom/>
      <diagonal/>
    </border>
    <border>
      <left style="thin">
        <color theme="0" tint="-0.249977111117893"/>
      </left>
      <right/>
      <top style="thin">
        <color theme="0" tint="-0.249977111117893"/>
      </top>
      <bottom/>
      <diagonal/>
    </border>
    <border>
      <left style="thin">
        <color theme="0" tint="-0.249977111117893"/>
      </left>
      <right style="double">
        <color theme="0" tint="-0.249977111117893"/>
      </right>
      <top/>
      <bottom style="thin">
        <color theme="0" tint="-0.249977111117893"/>
      </bottom>
      <diagonal/>
    </border>
    <border>
      <left style="thin">
        <color theme="0" tint="-0.249977111117893"/>
      </left>
      <right style="double">
        <color theme="0" tint="-0.249977111117893"/>
      </right>
      <top style="thin">
        <color theme="0" tint="-0.249977111117893"/>
      </top>
      <bottom style="thin">
        <color theme="0" tint="-0.249977111117893"/>
      </bottom>
      <diagonal/>
    </border>
    <border>
      <left style="thin">
        <color theme="0" tint="-0.249977111117893"/>
      </left>
      <right style="double">
        <color theme="0" tint="-0.249977111117893"/>
      </right>
      <top style="thin">
        <color theme="0" tint="-0.249977111117893"/>
      </top>
      <bottom/>
      <diagonal/>
    </border>
    <border>
      <left style="thick">
        <color theme="0" tint="-0.34998626667073579"/>
      </left>
      <right/>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s>
  <cellStyleXfs count="3">
    <xf numFmtId="0" fontId="0" fillId="0" borderId="0"/>
    <xf numFmtId="0" fontId="11" fillId="0" borderId="0"/>
    <xf numFmtId="44" fontId="19" fillId="0" borderId="0" applyFont="0" applyFill="0" applyBorder="0" applyAlignment="0" applyProtection="0"/>
  </cellStyleXfs>
  <cellXfs count="73">
    <xf numFmtId="0" fontId="0" fillId="0" borderId="0" xfId="0"/>
    <xf numFmtId="0" fontId="1" fillId="0" borderId="0" xfId="0" applyFont="1"/>
    <xf numFmtId="0" fontId="1" fillId="0" borderId="0" xfId="0" applyFont="1" applyAlignment="1">
      <alignment horizontal="center"/>
    </xf>
    <xf numFmtId="0" fontId="2" fillId="0" borderId="0" xfId="0" applyFont="1" applyAlignment="1">
      <alignment horizontal="center" vertical="center" wrapText="1"/>
    </xf>
    <xf numFmtId="0" fontId="1" fillId="0" borderId="0" xfId="0" applyFont="1" applyAlignment="1">
      <alignment vertical="center"/>
    </xf>
    <xf numFmtId="0" fontId="4" fillId="0" borderId="0" xfId="0" applyFont="1"/>
    <xf numFmtId="0" fontId="5" fillId="2" borderId="0" xfId="0" applyFont="1" applyFill="1" applyAlignment="1">
      <alignment wrapText="1"/>
    </xf>
    <xf numFmtId="0" fontId="5" fillId="0" borderId="0" xfId="0" applyFont="1" applyAlignment="1">
      <alignment wrapText="1"/>
    </xf>
    <xf numFmtId="0" fontId="3" fillId="0" borderId="0" xfId="0" applyFont="1"/>
    <xf numFmtId="0" fontId="3" fillId="0" borderId="0" xfId="0" applyFont="1" applyAlignment="1">
      <alignment horizontal="center"/>
    </xf>
    <xf numFmtId="0" fontId="6" fillId="0" borderId="0" xfId="0" applyFont="1"/>
    <xf numFmtId="0" fontId="11" fillId="0" borderId="0" xfId="1"/>
    <xf numFmtId="0" fontId="1" fillId="0" borderId="14" xfId="1" applyFont="1" applyBorder="1" applyAlignment="1">
      <alignment horizontal="left" vertical="center" wrapText="1" indent="2"/>
    </xf>
    <xf numFmtId="0" fontId="12" fillId="2" borderId="0" xfId="0" applyFont="1" applyFill="1" applyAlignment="1">
      <alignment vertical="center"/>
    </xf>
    <xf numFmtId="0" fontId="13" fillId="2" borderId="0" xfId="0" applyFont="1" applyFill="1" applyAlignment="1">
      <alignment wrapText="1"/>
    </xf>
    <xf numFmtId="0" fontId="13" fillId="0" borderId="0" xfId="0" applyFont="1" applyAlignment="1">
      <alignment wrapText="1"/>
    </xf>
    <xf numFmtId="0" fontId="17" fillId="0" borderId="1" xfId="0" applyFont="1" applyBorder="1" applyAlignment="1">
      <alignment horizontal="center" vertical="center"/>
    </xf>
    <xf numFmtId="9" fontId="17" fillId="0" borderId="12" xfId="0" applyNumberFormat="1" applyFont="1" applyBorder="1" applyAlignment="1">
      <alignment horizontal="center" vertical="center"/>
    </xf>
    <xf numFmtId="0" fontId="17" fillId="0" borderId="9" xfId="0" applyFont="1" applyBorder="1" applyAlignment="1">
      <alignment horizontal="center" vertical="center"/>
    </xf>
    <xf numFmtId="9" fontId="17" fillId="0" borderId="13" xfId="0" applyNumberFormat="1" applyFont="1" applyBorder="1" applyAlignment="1">
      <alignment horizontal="center" vertical="center"/>
    </xf>
    <xf numFmtId="0" fontId="16" fillId="0" borderId="0" xfId="0" applyFont="1" applyAlignment="1">
      <alignment horizontal="center" vertical="center"/>
    </xf>
    <xf numFmtId="0" fontId="17" fillId="0" borderId="3" xfId="0" applyFont="1" applyBorder="1" applyAlignment="1">
      <alignment horizontal="center" vertical="center"/>
    </xf>
    <xf numFmtId="0" fontId="17" fillId="0" borderId="8" xfId="0" applyFont="1" applyBorder="1" applyAlignment="1">
      <alignment horizontal="center" vertical="center"/>
    </xf>
    <xf numFmtId="0" fontId="8" fillId="4" borderId="5" xfId="0" applyFont="1" applyFill="1" applyBorder="1" applyAlignment="1">
      <alignment horizontal="left" vertical="center" indent="1"/>
    </xf>
    <xf numFmtId="0" fontId="8" fillId="4" borderId="6" xfId="0" applyFont="1" applyFill="1" applyBorder="1" applyAlignment="1">
      <alignment horizontal="left" vertical="center" indent="1"/>
    </xf>
    <xf numFmtId="0" fontId="8" fillId="4" borderId="6" xfId="0" applyFont="1" applyFill="1" applyBorder="1" applyAlignment="1">
      <alignment horizontal="center" vertical="center"/>
    </xf>
    <xf numFmtId="0" fontId="8" fillId="4" borderId="11" xfId="0" applyFont="1" applyFill="1" applyBorder="1" applyAlignment="1">
      <alignment horizontal="center" vertical="center"/>
    </xf>
    <xf numFmtId="0" fontId="8" fillId="4" borderId="5" xfId="0" applyFont="1" applyFill="1" applyBorder="1" applyAlignment="1">
      <alignment horizontal="center" vertical="center"/>
    </xf>
    <xf numFmtId="0" fontId="8" fillId="4" borderId="7" xfId="0" applyFont="1" applyFill="1" applyBorder="1" applyAlignment="1">
      <alignment horizontal="center" vertical="center"/>
    </xf>
    <xf numFmtId="164" fontId="5" fillId="0" borderId="1" xfId="0" applyNumberFormat="1" applyFont="1" applyBorder="1" applyAlignment="1">
      <alignment horizontal="center" vertical="center"/>
    </xf>
    <xf numFmtId="0" fontId="5" fillId="0" borderId="1" xfId="0" applyFont="1" applyBorder="1" applyAlignment="1">
      <alignment horizontal="center" vertical="center"/>
    </xf>
    <xf numFmtId="9" fontId="5" fillId="0" borderId="12" xfId="0" applyNumberFormat="1" applyFont="1" applyBorder="1" applyAlignment="1">
      <alignment horizontal="center" vertical="center"/>
    </xf>
    <xf numFmtId="0" fontId="5" fillId="0" borderId="9" xfId="0" applyFont="1" applyBorder="1" applyAlignment="1">
      <alignment horizontal="center" vertical="center"/>
    </xf>
    <xf numFmtId="9" fontId="5" fillId="0" borderId="13" xfId="0" applyNumberFormat="1" applyFont="1" applyBorder="1" applyAlignment="1">
      <alignment horizontal="center" vertical="center"/>
    </xf>
    <xf numFmtId="0" fontId="5" fillId="0" borderId="3" xfId="0" applyFont="1" applyBorder="1" applyAlignment="1">
      <alignment horizontal="center" vertical="center"/>
    </xf>
    <xf numFmtId="164" fontId="5" fillId="0" borderId="3" xfId="0" applyNumberFormat="1" applyFont="1" applyBorder="1" applyAlignment="1">
      <alignment horizontal="center" vertical="center"/>
    </xf>
    <xf numFmtId="164" fontId="5" fillId="0" borderId="4" xfId="0" applyNumberFormat="1" applyFont="1" applyBorder="1" applyAlignment="1">
      <alignment horizontal="center" vertical="center"/>
    </xf>
    <xf numFmtId="0" fontId="5" fillId="0" borderId="8" xfId="0" applyFont="1" applyBorder="1" applyAlignment="1">
      <alignment horizontal="center" vertical="center"/>
    </xf>
    <xf numFmtId="0" fontId="18" fillId="0" borderId="0" xfId="0" applyFont="1" applyAlignment="1">
      <alignment horizontal="center" vertical="center"/>
    </xf>
    <xf numFmtId="49" fontId="18" fillId="0" borderId="3" xfId="0" applyNumberFormat="1" applyFont="1" applyBorder="1" applyAlignment="1">
      <alignment horizontal="center" vertical="center" wrapText="1"/>
    </xf>
    <xf numFmtId="49" fontId="18" fillId="0" borderId="1" xfId="0" applyNumberFormat="1" applyFont="1" applyBorder="1" applyAlignment="1">
      <alignment horizontal="center" vertical="center" wrapText="1"/>
    </xf>
    <xf numFmtId="164" fontId="18" fillId="0" borderId="4" xfId="0" applyNumberFormat="1" applyFont="1" applyBorder="1" applyAlignment="1">
      <alignment horizontal="center" vertical="center" wrapText="1"/>
    </xf>
    <xf numFmtId="49" fontId="18" fillId="0" borderId="8" xfId="0" applyNumberFormat="1" applyFont="1" applyBorder="1" applyAlignment="1">
      <alignment horizontal="center" vertical="center" wrapText="1"/>
    </xf>
    <xf numFmtId="49" fontId="18" fillId="0" borderId="9" xfId="0" applyNumberFormat="1" applyFont="1" applyBorder="1" applyAlignment="1">
      <alignment horizontal="center" vertical="center" wrapText="1"/>
    </xf>
    <xf numFmtId="164" fontId="18" fillId="0" borderId="10" xfId="0" applyNumberFormat="1" applyFont="1" applyBorder="1" applyAlignment="1">
      <alignment horizontal="center" vertical="center" wrapText="1"/>
    </xf>
    <xf numFmtId="0" fontId="10" fillId="4" borderId="5" xfId="0" applyFont="1" applyFill="1" applyBorder="1" applyAlignment="1">
      <alignment horizontal="left" vertical="center" wrapText="1" indent="1"/>
    </xf>
    <xf numFmtId="0" fontId="10" fillId="4" borderId="6" xfId="0" applyFont="1" applyFill="1" applyBorder="1" applyAlignment="1">
      <alignment horizontal="left" vertical="center" wrapText="1" indent="1"/>
    </xf>
    <xf numFmtId="0" fontId="10" fillId="4" borderId="7" xfId="0" applyFont="1" applyFill="1" applyBorder="1" applyAlignment="1">
      <alignment horizontal="center" vertical="center" wrapText="1"/>
    </xf>
    <xf numFmtId="166" fontId="17" fillId="0" borderId="1" xfId="0" applyNumberFormat="1" applyFont="1" applyBorder="1" applyAlignment="1">
      <alignment horizontal="center" vertical="center"/>
    </xf>
    <xf numFmtId="166" fontId="17" fillId="0" borderId="9" xfId="0" applyNumberFormat="1" applyFont="1" applyBorder="1" applyAlignment="1">
      <alignment horizontal="center" vertical="center"/>
    </xf>
    <xf numFmtId="166" fontId="17" fillId="0" borderId="3" xfId="0" applyNumberFormat="1" applyFont="1" applyBorder="1" applyAlignment="1">
      <alignment horizontal="center" vertical="center"/>
    </xf>
    <xf numFmtId="166" fontId="17" fillId="0" borderId="8" xfId="0" applyNumberFormat="1" applyFont="1" applyBorder="1" applyAlignment="1">
      <alignment horizontal="center" vertical="center"/>
    </xf>
    <xf numFmtId="166" fontId="17" fillId="0" borderId="4" xfId="2" applyNumberFormat="1" applyFont="1" applyBorder="1" applyAlignment="1">
      <alignment horizontal="center" vertical="center"/>
    </xf>
    <xf numFmtId="166" fontId="17" fillId="0" borderId="10" xfId="2" applyNumberFormat="1" applyFont="1" applyBorder="1" applyAlignment="1">
      <alignment horizontal="center" vertical="center"/>
    </xf>
    <xf numFmtId="166" fontId="7" fillId="0" borderId="0" xfId="0" applyNumberFormat="1" applyFont="1" applyAlignment="1">
      <alignment vertical="center"/>
    </xf>
    <xf numFmtId="166" fontId="7" fillId="0" borderId="2" xfId="0" applyNumberFormat="1" applyFont="1" applyBorder="1" applyAlignment="1">
      <alignment vertical="center"/>
    </xf>
    <xf numFmtId="166" fontId="5" fillId="0" borderId="1" xfId="0" applyNumberFormat="1" applyFont="1" applyBorder="1" applyAlignment="1">
      <alignment horizontal="center" vertical="center"/>
    </xf>
    <xf numFmtId="166" fontId="5" fillId="0" borderId="9" xfId="0" applyNumberFormat="1" applyFont="1" applyBorder="1" applyAlignment="1">
      <alignment horizontal="center" vertical="center"/>
    </xf>
    <xf numFmtId="166" fontId="5" fillId="0" borderId="3" xfId="0" applyNumberFormat="1" applyFont="1" applyBorder="1" applyAlignment="1">
      <alignment horizontal="center" vertical="center"/>
    </xf>
    <xf numFmtId="166" fontId="5" fillId="0" borderId="8" xfId="0" applyNumberFormat="1" applyFont="1" applyBorder="1" applyAlignment="1">
      <alignment horizontal="center" vertical="center"/>
    </xf>
    <xf numFmtId="166" fontId="5" fillId="0" borderId="4" xfId="0" applyNumberFormat="1" applyFont="1" applyBorder="1" applyAlignment="1">
      <alignment horizontal="center" vertical="center"/>
    </xf>
    <xf numFmtId="166" fontId="5" fillId="0" borderId="10" xfId="0" applyNumberFormat="1" applyFont="1" applyBorder="1" applyAlignment="1">
      <alignment horizontal="center" vertical="center"/>
    </xf>
    <xf numFmtId="0" fontId="14" fillId="2" borderId="0" xfId="0" applyFont="1" applyFill="1" applyAlignment="1">
      <alignment vertical="center"/>
    </xf>
    <xf numFmtId="0" fontId="7" fillId="0" borderId="0" xfId="0" applyFont="1" applyAlignment="1">
      <alignment horizontal="left"/>
    </xf>
    <xf numFmtId="0" fontId="8" fillId="0" borderId="0" xfId="0" applyFont="1" applyAlignment="1">
      <alignment horizontal="right" vertical="center"/>
    </xf>
    <xf numFmtId="0" fontId="15" fillId="0" borderId="0" xfId="0" applyFont="1" applyAlignment="1">
      <alignment horizontal="left" vertical="center" wrapText="1"/>
    </xf>
    <xf numFmtId="0" fontId="8" fillId="0" borderId="0" xfId="0" applyFont="1"/>
    <xf numFmtId="0" fontId="8" fillId="0" borderId="0" xfId="0" applyFont="1" applyAlignment="1">
      <alignment horizontal="center"/>
    </xf>
    <xf numFmtId="0" fontId="9" fillId="3" borderId="1" xfId="0" applyFont="1" applyFill="1" applyBorder="1" applyAlignment="1">
      <alignment horizontal="left" vertical="center" wrapText="1" indent="1"/>
    </xf>
    <xf numFmtId="165" fontId="9" fillId="3" borderId="1" xfId="0" applyNumberFormat="1" applyFont="1" applyFill="1" applyBorder="1" applyAlignment="1">
      <alignment horizontal="center" vertical="center" wrapText="1"/>
    </xf>
    <xf numFmtId="0" fontId="8" fillId="0" borderId="2" xfId="0" applyFont="1" applyBorder="1" applyAlignment="1">
      <alignment horizontal="right" vertical="center"/>
    </xf>
    <xf numFmtId="0" fontId="9" fillId="3" borderId="15" xfId="0" applyFont="1" applyFill="1" applyBorder="1" applyAlignment="1">
      <alignment horizontal="left" vertical="center" wrapText="1" indent="1"/>
    </xf>
    <xf numFmtId="165" fontId="9" fillId="3" borderId="15" xfId="0" applyNumberFormat="1" applyFont="1" applyFill="1" applyBorder="1" applyAlignment="1">
      <alignment horizontal="center" vertical="center" wrapText="1"/>
    </xf>
  </cellXfs>
  <cellStyles count="3">
    <cellStyle name="Currency" xfId="2" builtinId="4"/>
    <cellStyle name="Normal" xfId="0" builtinId="0"/>
    <cellStyle name="Normal 2" xfId="1" xr:uid="{FE0CE9FC-1EAD-1D4B-9D06-9C614147E16D}"/>
  </cellStyles>
  <dxfs count="40">
    <dxf>
      <font>
        <b val="0"/>
        <i val="0"/>
        <strike val="0"/>
        <condense val="0"/>
        <extend val="0"/>
        <outline val="0"/>
        <shadow val="0"/>
        <u val="none"/>
        <vertAlign val="baseline"/>
        <sz val="10"/>
        <color theme="1"/>
        <name val="Century Gothic"/>
        <family val="2"/>
        <scheme val="none"/>
      </font>
      <numFmt numFmtId="164" formatCode="&quot;$&quot;#,##0.00"/>
      <fill>
        <patternFill patternType="none">
          <fgColor indexed="64"/>
          <bgColor auto="1"/>
        </patternFill>
      </fill>
      <alignment horizontal="center" vertical="center" textRotation="0" wrapText="1" indent="0" justifyLastLine="0" shrinkToFit="0" readingOrder="0"/>
      <border diagonalUp="0" diagonalDown="0" outline="0">
        <left style="thin">
          <color theme="0" tint="-0.249977111117893"/>
        </left>
        <right/>
        <top style="thin">
          <color theme="0" tint="-0.249977111117893"/>
        </top>
        <bottom style="thin">
          <color theme="0" tint="-0.249977111117893"/>
        </bottom>
      </border>
    </dxf>
    <dxf>
      <font>
        <b val="0"/>
        <i val="0"/>
        <strike val="0"/>
        <condense val="0"/>
        <extend val="0"/>
        <outline val="0"/>
        <shadow val="0"/>
        <u val="none"/>
        <vertAlign val="baseline"/>
        <sz val="10"/>
        <color theme="1"/>
        <name val="Century Gothic"/>
        <family val="2"/>
        <scheme val="none"/>
      </font>
      <numFmt numFmtId="30" formatCode="@"/>
      <fill>
        <patternFill patternType="none">
          <fgColor indexed="64"/>
          <bgColor auto="1"/>
        </patternFill>
      </fill>
      <alignment horizontal="center" vertical="center" textRotation="0" wrapText="1" indent="0" justifyLastLine="0" shrinkToFit="0" readingOrder="0"/>
      <border diagonalUp="0" diagonalDown="0" outline="0">
        <left style="thin">
          <color theme="0" tint="-0.249977111117893"/>
        </left>
        <right style="thin">
          <color theme="0" tint="-0.249977111117893"/>
        </right>
        <top style="thin">
          <color theme="0" tint="-0.249977111117893"/>
        </top>
        <bottom style="thin">
          <color theme="0" tint="-0.249977111117893"/>
        </bottom>
      </border>
    </dxf>
    <dxf>
      <font>
        <b val="0"/>
        <i val="0"/>
        <strike val="0"/>
        <condense val="0"/>
        <extend val="0"/>
        <outline val="0"/>
        <shadow val="0"/>
        <u val="none"/>
        <vertAlign val="baseline"/>
        <sz val="10"/>
        <color theme="1"/>
        <name val="Century Gothic"/>
        <family val="2"/>
        <scheme val="none"/>
      </font>
      <numFmt numFmtId="30" formatCode="@"/>
      <fill>
        <patternFill patternType="none">
          <fgColor indexed="64"/>
          <bgColor auto="1"/>
        </patternFill>
      </fill>
      <alignment horizontal="center" vertical="center" textRotation="0" wrapText="1" indent="0" justifyLastLine="0" shrinkToFit="0" readingOrder="0"/>
      <border diagonalUp="0" diagonalDown="0" outline="0">
        <left style="thin">
          <color theme="0" tint="-0.249977111117893"/>
        </left>
        <right style="thin">
          <color theme="0" tint="-0.249977111117893"/>
        </right>
        <top style="thin">
          <color theme="0" tint="-0.249977111117893"/>
        </top>
        <bottom style="thin">
          <color theme="0" tint="-0.249977111117893"/>
        </bottom>
      </border>
    </dxf>
    <dxf>
      <font>
        <b val="0"/>
        <i val="0"/>
        <strike val="0"/>
        <condense val="0"/>
        <extend val="0"/>
        <outline val="0"/>
        <shadow val="0"/>
        <u val="none"/>
        <vertAlign val="baseline"/>
        <sz val="10"/>
        <color theme="1"/>
        <name val="Century Gothic"/>
        <family val="2"/>
        <scheme val="none"/>
      </font>
      <numFmt numFmtId="30" formatCode="@"/>
      <fill>
        <patternFill patternType="none">
          <fgColor indexed="64"/>
          <bgColor auto="1"/>
        </patternFill>
      </fill>
      <alignment horizontal="center" vertical="center" textRotation="0" wrapText="1" indent="0" justifyLastLine="0" shrinkToFit="0" readingOrder="0"/>
      <border diagonalUp="0" diagonalDown="0" outline="0">
        <left/>
        <right style="thin">
          <color theme="0" tint="-0.249977111117893"/>
        </right>
        <top style="thin">
          <color theme="0" tint="-0.249977111117893"/>
        </top>
        <bottom style="thin">
          <color theme="0" tint="-0.249977111117893"/>
        </bottom>
      </border>
    </dxf>
    <dxf>
      <border>
        <top style="thin">
          <color theme="0" tint="-0.249977111117893"/>
        </top>
      </border>
    </dxf>
    <dxf>
      <border diagonalUp="0" diagonalDown="0">
        <left style="thin">
          <color theme="0" tint="-0.249977111117893"/>
        </left>
        <right style="thin">
          <color theme="0" tint="-0.249977111117893"/>
        </right>
        <top style="thin">
          <color theme="0" tint="-0.249977111117893"/>
        </top>
        <bottom style="thin">
          <color theme="0" tint="-0.249977111117893"/>
        </bottom>
      </border>
    </dxf>
    <dxf>
      <font>
        <strike val="0"/>
        <outline val="0"/>
        <shadow val="0"/>
        <u val="none"/>
        <vertAlign val="baseline"/>
        <sz val="10"/>
        <color theme="1"/>
        <name val="Century Gothic"/>
        <family val="2"/>
        <scheme val="none"/>
      </font>
      <fill>
        <patternFill patternType="none">
          <fgColor indexed="64"/>
          <bgColor auto="1"/>
        </patternFill>
      </fill>
      <alignment horizontal="center" vertical="center" textRotation="0" indent="0" justifyLastLine="0" shrinkToFit="0" readingOrder="0"/>
    </dxf>
    <dxf>
      <border>
        <bottom style="thin">
          <color theme="0" tint="-0.249977111117893"/>
        </bottom>
      </border>
    </dxf>
    <dxf>
      <font>
        <b val="0"/>
        <i val="0"/>
        <strike val="0"/>
        <condense val="0"/>
        <extend val="0"/>
        <outline val="0"/>
        <shadow val="0"/>
        <u val="none"/>
        <vertAlign val="baseline"/>
        <sz val="11"/>
        <color theme="1"/>
        <name val="Century Gothic"/>
        <family val="1"/>
        <scheme val="none"/>
      </font>
      <fill>
        <patternFill patternType="solid">
          <fgColor indexed="64"/>
          <bgColor theme="3" tint="0.59999389629810485"/>
        </patternFill>
      </fill>
      <alignment horizontal="center" vertical="center" textRotation="0" wrapText="1" indent="0" justifyLastLine="0" shrinkToFit="0" readingOrder="0"/>
      <border diagonalUp="0" diagonalDown="0" outline="0">
        <left style="thin">
          <color theme="0" tint="-0.249977111117893"/>
        </left>
        <right style="thin">
          <color theme="0" tint="-0.249977111117893"/>
        </right>
        <top/>
        <bottom/>
      </border>
    </dxf>
    <dxf>
      <fill>
        <patternFill>
          <bgColor theme="5" tint="0.39994506668294322"/>
        </patternFill>
      </fill>
    </dxf>
    <dxf>
      <font>
        <color theme="1" tint="0.34998626667073579"/>
      </font>
      <fill>
        <patternFill>
          <bgColor theme="0" tint="-0.24994659260841701"/>
        </patternFill>
      </fill>
    </dxf>
    <dxf>
      <font>
        <b val="0"/>
        <i val="0"/>
        <strike val="0"/>
        <condense val="0"/>
        <extend val="0"/>
        <outline val="0"/>
        <shadow val="0"/>
        <u val="none"/>
        <vertAlign val="baseline"/>
        <sz val="10"/>
        <color auto="1"/>
        <name val="Century Gothic"/>
        <family val="2"/>
        <scheme val="none"/>
      </font>
      <numFmt numFmtId="166" formatCode="_([$INR]\ * #,##0.00_);_([$INR]\ * \(#,##0.00\);_([$INR]\ * &quot;-&quot;??_);_(@_)"/>
      <fill>
        <patternFill patternType="none">
          <fgColor indexed="64"/>
          <bgColor auto="1"/>
        </patternFill>
      </fill>
      <alignment horizontal="center" vertical="center" textRotation="0" wrapText="0" indent="0" justifyLastLine="0" shrinkToFit="0" readingOrder="0"/>
      <border diagonalUp="0" diagonalDown="0">
        <left style="thin">
          <color theme="0" tint="-0.249977111117893"/>
        </left>
        <right/>
        <top style="thin">
          <color theme="0" tint="-0.249977111117893"/>
        </top>
        <bottom style="thin">
          <color theme="0" tint="-0.249977111117893"/>
        </bottom>
      </border>
    </dxf>
    <dxf>
      <font>
        <b val="0"/>
        <i val="0"/>
        <strike val="0"/>
        <condense val="0"/>
        <extend val="0"/>
        <outline val="0"/>
        <shadow val="0"/>
        <u val="none"/>
        <vertAlign val="baseline"/>
        <sz val="10"/>
        <color auto="1"/>
        <name val="Century Gothic"/>
        <family val="2"/>
        <scheme val="none"/>
      </font>
      <numFmt numFmtId="166" formatCode="_([$INR]\ * #,##0.00_);_([$INR]\ * \(#,##0.00\);_([$INR]\ * &quot;-&quot;??_);_(@_)"/>
      <fill>
        <patternFill patternType="none">
          <fgColor indexed="64"/>
          <bgColor auto="1"/>
        </patternFill>
      </fill>
      <alignment horizontal="center" vertical="center" textRotation="0" wrapText="0" indent="0" justifyLastLine="0" shrinkToFit="0" readingOrder="0"/>
      <border diagonalUp="0" diagonalDown="0">
        <left style="thin">
          <color theme="0" tint="-0.249977111117893"/>
        </left>
        <right style="thin">
          <color theme="0" tint="-0.249977111117893"/>
        </right>
        <top style="thin">
          <color theme="0" tint="-0.249977111117893"/>
        </top>
        <bottom style="thin">
          <color theme="0" tint="-0.249977111117893"/>
        </bottom>
      </border>
    </dxf>
    <dxf>
      <font>
        <b val="0"/>
        <i val="0"/>
        <strike val="0"/>
        <condense val="0"/>
        <extend val="0"/>
        <outline val="0"/>
        <shadow val="0"/>
        <u val="none"/>
        <vertAlign val="baseline"/>
        <sz val="10"/>
        <color auto="1"/>
        <name val="Century Gothic"/>
        <family val="2"/>
        <scheme val="none"/>
      </font>
      <numFmt numFmtId="13" formatCode="0%"/>
      <fill>
        <patternFill patternType="none">
          <fgColor indexed="64"/>
          <bgColor auto="1"/>
        </patternFill>
      </fill>
      <alignment horizontal="center" vertical="center" textRotation="0" wrapText="0" indent="0" justifyLastLine="0" shrinkToFit="0" readingOrder="0"/>
      <border diagonalUp="0" diagonalDown="0" outline="0">
        <left style="thin">
          <color theme="0" tint="-0.249977111117893"/>
        </left>
        <right style="double">
          <color theme="0" tint="-0.249977111117893"/>
        </right>
        <top style="thin">
          <color theme="0" tint="-0.249977111117893"/>
        </top>
        <bottom style="thin">
          <color theme="0" tint="-0.249977111117893"/>
        </bottom>
      </border>
    </dxf>
    <dxf>
      <font>
        <b val="0"/>
        <i val="0"/>
        <strike val="0"/>
        <condense val="0"/>
        <extend val="0"/>
        <outline val="0"/>
        <shadow val="0"/>
        <u val="none"/>
        <vertAlign val="baseline"/>
        <sz val="10"/>
        <color auto="1"/>
        <name val="Century Gothic"/>
        <family val="2"/>
        <scheme val="none"/>
      </font>
      <numFmt numFmtId="166" formatCode="_([$INR]\ * #,##0.00_);_([$INR]\ * \(#,##0.00\);_([$INR]\ * &quot;-&quot;??_);_(@_)"/>
      <fill>
        <patternFill patternType="none">
          <fgColor indexed="64"/>
          <bgColor auto="1"/>
        </patternFill>
      </fill>
      <alignment horizontal="center" vertical="center" textRotation="0" wrapText="0" indent="0" justifyLastLine="0" shrinkToFit="0" readingOrder="0"/>
      <border diagonalUp="0" diagonalDown="0">
        <left style="thin">
          <color theme="0" tint="-0.249977111117893"/>
        </left>
        <right style="thin">
          <color theme="0" tint="-0.249977111117893"/>
        </right>
        <top style="thin">
          <color theme="0" tint="-0.249977111117893"/>
        </top>
        <bottom style="thin">
          <color theme="0" tint="-0.249977111117893"/>
        </bottom>
      </border>
    </dxf>
    <dxf>
      <font>
        <b val="0"/>
        <i val="0"/>
        <strike val="0"/>
        <condense val="0"/>
        <extend val="0"/>
        <outline val="0"/>
        <shadow val="0"/>
        <u val="none"/>
        <vertAlign val="baseline"/>
        <sz val="10"/>
        <color auto="1"/>
        <name val="Century Gothic"/>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theme="0" tint="-0.249977111117893"/>
        </left>
        <right style="thin">
          <color theme="0" tint="-0.249977111117893"/>
        </right>
        <top style="thin">
          <color theme="0" tint="-0.249977111117893"/>
        </top>
        <bottom style="thin">
          <color theme="0" tint="-0.249977111117893"/>
        </bottom>
      </border>
    </dxf>
    <dxf>
      <font>
        <b val="0"/>
        <i val="0"/>
        <strike val="0"/>
        <condense val="0"/>
        <extend val="0"/>
        <outline val="0"/>
        <shadow val="0"/>
        <u val="none"/>
        <vertAlign val="baseline"/>
        <sz val="10"/>
        <color auto="1"/>
        <name val="Century Gothic"/>
        <family val="2"/>
        <scheme val="none"/>
      </font>
      <numFmt numFmtId="166" formatCode="_([$INR]\ * #,##0.00_);_([$INR]\ * \(#,##0.00\);_([$INR]\ * &quot;-&quot;??_);_(@_)"/>
      <fill>
        <patternFill patternType="none">
          <fgColor indexed="64"/>
          <bgColor auto="1"/>
        </patternFill>
      </fill>
      <alignment horizontal="center" vertical="center" textRotation="0" wrapText="0" indent="0" justifyLastLine="0" shrinkToFit="0" readingOrder="0"/>
      <border diagonalUp="0" diagonalDown="0">
        <left style="thin">
          <color theme="0" tint="-0.249977111117893"/>
        </left>
        <right style="thin">
          <color theme="0" tint="-0.249977111117893"/>
        </right>
        <top style="thin">
          <color theme="0" tint="-0.249977111117893"/>
        </top>
        <bottom style="thin">
          <color theme="0" tint="-0.249977111117893"/>
        </bottom>
      </border>
    </dxf>
    <dxf>
      <font>
        <b val="0"/>
        <i val="0"/>
        <strike val="0"/>
        <condense val="0"/>
        <extend val="0"/>
        <outline val="0"/>
        <shadow val="0"/>
        <u val="none"/>
        <vertAlign val="baseline"/>
        <sz val="10"/>
        <color auto="1"/>
        <name val="Century Gothic"/>
        <family val="2"/>
        <scheme val="none"/>
      </font>
      <numFmt numFmtId="0" formatCode="General"/>
      <fill>
        <patternFill patternType="none">
          <fgColor indexed="64"/>
          <bgColor auto="1"/>
        </patternFill>
      </fill>
      <alignment horizontal="center" vertical="center" textRotation="0" wrapText="0" indent="0" justifyLastLine="0" shrinkToFit="0" readingOrder="0"/>
      <border diagonalUp="0" diagonalDown="0" outline="0">
        <left style="thin">
          <color theme="0" tint="-0.249977111117893"/>
        </left>
        <right style="thin">
          <color theme="0" tint="-0.249977111117893"/>
        </right>
        <top style="thin">
          <color theme="0" tint="-0.249977111117893"/>
        </top>
        <bottom style="thin">
          <color theme="0" tint="-0.249977111117893"/>
        </bottom>
      </border>
    </dxf>
    <dxf>
      <font>
        <b val="0"/>
        <i val="0"/>
        <strike val="0"/>
        <condense val="0"/>
        <extend val="0"/>
        <outline val="0"/>
        <shadow val="0"/>
        <u val="none"/>
        <vertAlign val="baseline"/>
        <sz val="10"/>
        <color auto="1"/>
        <name val="Century Gothic"/>
        <family val="2"/>
        <scheme val="none"/>
      </font>
      <numFmt numFmtId="0" formatCode="General"/>
      <fill>
        <patternFill patternType="none">
          <fgColor indexed="64"/>
          <bgColor auto="1"/>
        </patternFill>
      </fill>
      <alignment horizontal="center" vertical="center" textRotation="0" wrapText="0" indent="0" justifyLastLine="0" shrinkToFit="0" readingOrder="0"/>
      <border diagonalUp="0" diagonalDown="0" outline="0">
        <left style="thin">
          <color theme="0" tint="-0.249977111117893"/>
        </left>
        <right style="thin">
          <color theme="0" tint="-0.249977111117893"/>
        </right>
        <top style="thin">
          <color theme="0" tint="-0.249977111117893"/>
        </top>
        <bottom style="thin">
          <color theme="0" tint="-0.249977111117893"/>
        </bottom>
      </border>
    </dxf>
    <dxf>
      <font>
        <b val="0"/>
        <i val="0"/>
        <strike val="0"/>
        <condense val="0"/>
        <extend val="0"/>
        <outline val="0"/>
        <shadow val="0"/>
        <u val="none"/>
        <vertAlign val="baseline"/>
        <sz val="10"/>
        <color auto="1"/>
        <name val="Century Gothic"/>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right style="thin">
          <color theme="0" tint="-0.249977111117893"/>
        </right>
        <top style="thin">
          <color theme="0" tint="-0.249977111117893"/>
        </top>
        <bottom style="thin">
          <color theme="0" tint="-0.249977111117893"/>
        </bottom>
      </border>
    </dxf>
    <dxf>
      <border outline="0">
        <top style="thin">
          <color theme="0" tint="-0.249977111117893"/>
        </top>
      </border>
    </dxf>
    <dxf>
      <border outline="0">
        <left style="thin">
          <color theme="0" tint="-0.249977111117893"/>
        </left>
        <right style="thin">
          <color theme="0" tint="-0.249977111117893"/>
        </right>
        <top style="thin">
          <color theme="0" tint="-0.249977111117893"/>
        </top>
        <bottom style="thin">
          <color theme="0" tint="-0.249977111117893"/>
        </bottom>
      </border>
    </dxf>
    <dxf>
      <font>
        <strike val="0"/>
        <outline val="0"/>
        <shadow val="0"/>
        <u val="none"/>
        <vertAlign val="baseline"/>
        <color auto="1"/>
        <name val="Century Gothic"/>
        <family val="2"/>
        <scheme val="none"/>
      </font>
      <fill>
        <patternFill patternType="none">
          <fgColor indexed="64"/>
          <bgColor auto="1"/>
        </patternFill>
      </fill>
      <alignment horizontal="center" vertical="center" textRotation="0" wrapText="0" indent="0" justifyLastLine="0" shrinkToFit="0" readingOrder="0"/>
    </dxf>
    <dxf>
      <border outline="0">
        <bottom style="thin">
          <color theme="0" tint="-0.249977111117893"/>
        </bottom>
      </border>
    </dxf>
    <dxf>
      <font>
        <b val="0"/>
        <i val="0"/>
        <strike val="0"/>
        <condense val="0"/>
        <extend val="0"/>
        <outline val="0"/>
        <shadow val="0"/>
        <u val="none"/>
        <vertAlign val="baseline"/>
        <sz val="11"/>
        <color auto="1"/>
        <name val="Century Gothic"/>
        <family val="1"/>
        <scheme val="none"/>
      </font>
      <fill>
        <patternFill patternType="solid">
          <fgColor indexed="64"/>
          <bgColor theme="3" tint="0.59999389629810485"/>
        </patternFill>
      </fill>
      <alignment horizontal="center" vertical="center" textRotation="0" wrapText="0" indent="0" justifyLastLine="0" shrinkToFit="0" readingOrder="0"/>
      <border diagonalUp="0" diagonalDown="0" outline="0">
        <left style="thin">
          <color theme="0" tint="-0.249977111117893"/>
        </left>
        <right style="thin">
          <color theme="0" tint="-0.249977111117893"/>
        </right>
        <top/>
        <bottom/>
      </border>
    </dxf>
    <dxf>
      <font>
        <b val="0"/>
        <i val="0"/>
        <strike val="0"/>
        <condense val="0"/>
        <extend val="0"/>
        <outline val="0"/>
        <shadow val="0"/>
        <u val="none"/>
        <vertAlign val="baseline"/>
        <sz val="10"/>
        <color auto="1"/>
        <name val="Century Gothic"/>
        <family val="1"/>
        <scheme val="none"/>
      </font>
      <numFmt numFmtId="164" formatCode="&quot;$&quot;#,##0.00"/>
      <fill>
        <patternFill patternType="none">
          <fgColor indexed="64"/>
          <bgColor auto="1"/>
        </patternFill>
      </fill>
      <alignment horizontal="center" vertical="center" textRotation="0" wrapText="0" indent="0" justifyLastLine="0" shrinkToFit="0" readingOrder="0"/>
      <border diagonalUp="0" diagonalDown="0" outline="0">
        <left style="thin">
          <color theme="0" tint="-0.249977111117893"/>
        </left>
        <right/>
        <top style="thin">
          <color theme="0" tint="-0.249977111117893"/>
        </top>
        <bottom style="thin">
          <color theme="0" tint="-0.249977111117893"/>
        </bottom>
      </border>
    </dxf>
    <dxf>
      <font>
        <b val="0"/>
        <i val="0"/>
        <strike val="0"/>
        <condense val="0"/>
        <extend val="0"/>
        <outline val="0"/>
        <shadow val="0"/>
        <u val="none"/>
        <vertAlign val="baseline"/>
        <sz val="10"/>
        <color auto="1"/>
        <name val="Century Gothic"/>
        <family val="1"/>
        <scheme val="none"/>
      </font>
      <numFmt numFmtId="164" formatCode="&quot;$&quot;#,##0.00"/>
      <fill>
        <patternFill patternType="none">
          <fgColor indexed="64"/>
          <bgColor auto="1"/>
        </patternFill>
      </fill>
      <alignment horizontal="center" vertical="center" textRotation="0" wrapText="0" indent="0" justifyLastLine="0" shrinkToFit="0" readingOrder="0"/>
      <border diagonalUp="0" diagonalDown="0" outline="0">
        <left style="thin">
          <color theme="0" tint="-0.249977111117893"/>
        </left>
        <right style="thin">
          <color theme="0" tint="-0.249977111117893"/>
        </right>
        <top style="thin">
          <color theme="0" tint="-0.249977111117893"/>
        </top>
        <bottom style="thin">
          <color theme="0" tint="-0.249977111117893"/>
        </bottom>
      </border>
    </dxf>
    <dxf>
      <font>
        <b val="0"/>
        <i val="0"/>
        <strike val="0"/>
        <condense val="0"/>
        <extend val="0"/>
        <outline val="0"/>
        <shadow val="0"/>
        <u val="none"/>
        <vertAlign val="baseline"/>
        <sz val="10"/>
        <color auto="1"/>
        <name val="Century Gothic"/>
        <family val="1"/>
        <scheme val="none"/>
      </font>
      <numFmt numFmtId="13" formatCode="0%"/>
      <fill>
        <patternFill patternType="none">
          <fgColor indexed="64"/>
          <bgColor auto="1"/>
        </patternFill>
      </fill>
      <alignment horizontal="center" vertical="center" textRotation="0" wrapText="0" indent="0" justifyLastLine="0" shrinkToFit="0" readingOrder="0"/>
      <border diagonalUp="0" diagonalDown="0" outline="0">
        <left style="thin">
          <color theme="0" tint="-0.249977111117893"/>
        </left>
        <right style="double">
          <color theme="0" tint="-0.249977111117893"/>
        </right>
        <top style="thin">
          <color theme="0" tint="-0.249977111117893"/>
        </top>
        <bottom style="thin">
          <color theme="0" tint="-0.249977111117893"/>
        </bottom>
      </border>
    </dxf>
    <dxf>
      <font>
        <b val="0"/>
        <i val="0"/>
        <strike val="0"/>
        <condense val="0"/>
        <extend val="0"/>
        <outline val="0"/>
        <shadow val="0"/>
        <u val="none"/>
        <vertAlign val="baseline"/>
        <sz val="10"/>
        <color auto="1"/>
        <name val="Century Gothic"/>
        <family val="1"/>
        <scheme val="none"/>
      </font>
      <numFmt numFmtId="164" formatCode="&quot;$&quot;#,##0.00"/>
      <fill>
        <patternFill patternType="none">
          <fgColor indexed="64"/>
          <bgColor auto="1"/>
        </patternFill>
      </fill>
      <alignment horizontal="center" vertical="center" textRotation="0" wrapText="0" indent="0" justifyLastLine="0" shrinkToFit="0" readingOrder="0"/>
      <border diagonalUp="0" diagonalDown="0" outline="0">
        <left style="thin">
          <color theme="0" tint="-0.249977111117893"/>
        </left>
        <right style="thin">
          <color theme="0" tint="-0.249977111117893"/>
        </right>
        <top style="thin">
          <color theme="0" tint="-0.249977111117893"/>
        </top>
        <bottom style="thin">
          <color theme="0" tint="-0.249977111117893"/>
        </bottom>
      </border>
    </dxf>
    <dxf>
      <font>
        <b val="0"/>
        <i val="0"/>
        <strike val="0"/>
        <condense val="0"/>
        <extend val="0"/>
        <outline val="0"/>
        <shadow val="0"/>
        <u val="none"/>
        <vertAlign val="baseline"/>
        <sz val="10"/>
        <color auto="1"/>
        <name val="Century Gothic"/>
        <family val="1"/>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theme="0" tint="-0.249977111117893"/>
        </left>
        <right style="thin">
          <color theme="0" tint="-0.249977111117893"/>
        </right>
        <top style="thin">
          <color theme="0" tint="-0.249977111117893"/>
        </top>
        <bottom style="thin">
          <color theme="0" tint="-0.249977111117893"/>
        </bottom>
      </border>
    </dxf>
    <dxf>
      <font>
        <b val="0"/>
        <i val="0"/>
        <strike val="0"/>
        <condense val="0"/>
        <extend val="0"/>
        <outline val="0"/>
        <shadow val="0"/>
        <u val="none"/>
        <vertAlign val="baseline"/>
        <sz val="10"/>
        <color auto="1"/>
        <name val="Century Gothic"/>
        <family val="1"/>
        <scheme val="none"/>
      </font>
      <numFmt numFmtId="166" formatCode="_([$INR]\ * #,##0.00_);_([$INR]\ * \(#,##0.00\);_([$INR]\ * &quot;-&quot;??_);_(@_)"/>
      <fill>
        <patternFill patternType="none">
          <fgColor indexed="64"/>
          <bgColor auto="1"/>
        </patternFill>
      </fill>
      <alignment horizontal="center" vertical="center" textRotation="0" wrapText="0" indent="0" justifyLastLine="0" shrinkToFit="0" readingOrder="0"/>
      <border diagonalUp="0" diagonalDown="0">
        <left style="thin">
          <color theme="0" tint="-0.249977111117893"/>
        </left>
        <right style="thin">
          <color theme="0" tint="-0.249977111117893"/>
        </right>
        <top style="thin">
          <color theme="0" tint="-0.249977111117893"/>
        </top>
        <bottom style="thin">
          <color theme="0" tint="-0.249977111117893"/>
        </bottom>
      </border>
    </dxf>
    <dxf>
      <font>
        <b val="0"/>
        <i val="0"/>
        <strike val="0"/>
        <condense val="0"/>
        <extend val="0"/>
        <outline val="0"/>
        <shadow val="0"/>
        <u val="none"/>
        <vertAlign val="baseline"/>
        <sz val="10"/>
        <color auto="1"/>
        <name val="Century Gothic"/>
        <family val="1"/>
        <scheme val="none"/>
      </font>
      <numFmt numFmtId="0" formatCode="General"/>
      <fill>
        <patternFill patternType="none">
          <fgColor indexed="64"/>
          <bgColor auto="1"/>
        </patternFill>
      </fill>
      <alignment horizontal="center" vertical="center" textRotation="0" wrapText="0" indent="0" justifyLastLine="0" shrinkToFit="0" readingOrder="0"/>
      <border diagonalUp="0" diagonalDown="0" outline="0">
        <left style="thin">
          <color theme="0" tint="-0.249977111117893"/>
        </left>
        <right style="thin">
          <color theme="0" tint="-0.249977111117893"/>
        </right>
        <top style="thin">
          <color theme="0" tint="-0.249977111117893"/>
        </top>
        <bottom style="thin">
          <color theme="0" tint="-0.249977111117893"/>
        </bottom>
      </border>
    </dxf>
    <dxf>
      <font>
        <b val="0"/>
        <i val="0"/>
        <strike val="0"/>
        <condense val="0"/>
        <extend val="0"/>
        <outline val="0"/>
        <shadow val="0"/>
        <u val="none"/>
        <vertAlign val="baseline"/>
        <sz val="10"/>
        <color auto="1"/>
        <name val="Century Gothic"/>
        <family val="1"/>
        <scheme val="none"/>
      </font>
      <numFmt numFmtId="0" formatCode="General"/>
      <fill>
        <patternFill patternType="none">
          <fgColor indexed="64"/>
          <bgColor auto="1"/>
        </patternFill>
      </fill>
      <alignment horizontal="center" vertical="center" textRotation="0" wrapText="0" indent="0" justifyLastLine="0" shrinkToFit="0" readingOrder="0"/>
      <border diagonalUp="0" diagonalDown="0" outline="0">
        <left style="thin">
          <color theme="0" tint="-0.249977111117893"/>
        </left>
        <right style="thin">
          <color theme="0" tint="-0.249977111117893"/>
        </right>
        <top style="thin">
          <color theme="0" tint="-0.249977111117893"/>
        </top>
        <bottom style="thin">
          <color theme="0" tint="-0.249977111117893"/>
        </bottom>
      </border>
    </dxf>
    <dxf>
      <font>
        <b val="0"/>
        <i val="0"/>
        <strike val="0"/>
        <condense val="0"/>
        <extend val="0"/>
        <outline val="0"/>
        <shadow val="0"/>
        <u val="none"/>
        <vertAlign val="baseline"/>
        <sz val="10"/>
        <color auto="1"/>
        <name val="Century Gothic"/>
        <family val="1"/>
        <scheme val="none"/>
      </font>
      <fill>
        <patternFill patternType="none">
          <fgColor indexed="64"/>
          <bgColor auto="1"/>
        </patternFill>
      </fill>
      <alignment horizontal="center" vertical="center" textRotation="0" wrapText="0" indent="0" justifyLastLine="0" shrinkToFit="0" readingOrder="0"/>
      <border diagonalUp="0" diagonalDown="0" outline="0">
        <left/>
        <right style="thin">
          <color theme="0" tint="-0.249977111117893"/>
        </right>
        <top style="thin">
          <color theme="0" tint="-0.249977111117893"/>
        </top>
        <bottom style="thin">
          <color theme="0" tint="-0.249977111117893"/>
        </bottom>
      </border>
    </dxf>
    <dxf>
      <border outline="0">
        <top style="thin">
          <color rgb="FFBFBFBF"/>
        </top>
      </border>
    </dxf>
    <dxf>
      <border outline="0">
        <left style="thin">
          <color rgb="FFBFBFBF"/>
        </left>
        <right style="thin">
          <color rgb="FFBFBFBF"/>
        </right>
        <top style="thin">
          <color rgb="FFBFBFBF"/>
        </top>
        <bottom style="thin">
          <color rgb="FFBFBFBF"/>
        </bottom>
      </border>
    </dxf>
    <dxf>
      <fill>
        <patternFill patternType="none">
          <fgColor rgb="FF000000"/>
          <bgColor auto="1"/>
        </patternFill>
      </fill>
      <alignment horizontal="center" vertical="center" textRotation="0" wrapText="0" indent="0" justifyLastLine="0" shrinkToFit="0" readingOrder="0"/>
    </dxf>
    <dxf>
      <border outline="0">
        <bottom style="thin">
          <color rgb="FFBFBFBF"/>
        </bottom>
      </border>
    </dxf>
    <dxf>
      <font>
        <b val="0"/>
        <i val="0"/>
        <strike val="0"/>
        <condense val="0"/>
        <extend val="0"/>
        <outline val="0"/>
        <shadow val="0"/>
        <u val="none"/>
        <vertAlign val="baseline"/>
        <sz val="11"/>
        <color auto="1"/>
        <name val="Century Gothic"/>
        <family val="1"/>
        <scheme val="none"/>
      </font>
      <fill>
        <patternFill patternType="solid">
          <fgColor indexed="64"/>
          <bgColor theme="3" tint="0.59999389629810485"/>
        </patternFill>
      </fill>
      <alignment horizontal="center" vertical="center" textRotation="0" wrapText="0" indent="0" justifyLastLine="0" shrinkToFit="0" readingOrder="0"/>
      <border diagonalUp="0" diagonalDown="0" outline="0">
        <left style="thin">
          <color theme="0" tint="-0.249977111117893"/>
        </left>
        <right style="thin">
          <color theme="0" tint="-0.249977111117893"/>
        </right>
        <top/>
        <bottom/>
      </border>
    </dxf>
    <dxf>
      <fill>
        <patternFill>
          <bgColor rgb="FFEAEEF3"/>
        </patternFill>
      </fill>
    </dxf>
  </dxfs>
  <tableStyles count="1" defaultTableStyle="TableStyleMedium9" defaultPivotStyle="PivotStyleMedium7">
    <tableStyle name="Table Style 1" pivot="0" count="1" xr9:uid="{F70507A0-1B8D-1E45-98F7-F7DAD9DEC6A4}">
      <tableStyleElement type="secondRowStripe" dxfId="39"/>
    </tableStyle>
  </tableStyles>
  <colors>
    <mruColors>
      <color rgb="FFEAEEF3"/>
      <color rgb="FFF7F9F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IC-ISO-27002-Information-Security-Guidelines-Checklist-Template1"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Disclaimer-Smartsheet-Templates_Solution1-Tab5"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O 27002 Info Security Check"/>
      <sheetName val="-Disclaimer-"/>
    </sheetNames>
    <sheetDataSet>
      <sheetData sheetId="0"/>
      <sheetData sheetId="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tenance Work Order"/>
      <sheetName val="BLANK - Maintenance Work Order "/>
      <sheetName val="- Disclaimer -"/>
    </sheetNames>
    <sheetDataSet>
      <sheetData sheetId="0"/>
      <sheetData sheetId="1" refreshError="1"/>
      <sheetData sheetId="2"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EF8D873-8F55-4C4A-A7DD-F8E97FD4CC0A}" name="Table13" displayName="Table13" ref="B7:J107" totalsRowShown="0" headerRowDxfId="38" dataDxfId="36" headerRowBorderDxfId="37" tableBorderDxfId="35" totalsRowBorderDxfId="34">
  <autoFilter ref="B7:J107" xr:uid="{57C32D56-F6FD-BE4E-90EB-378A06F3D632}"/>
  <tableColumns count="9">
    <tableColumn id="1" xr3:uid="{D47736A0-860D-B142-886D-593AE2F6D426}" name="ITEM NO" dataDxfId="33"/>
    <tableColumn id="2" xr3:uid="{382C5D78-6932-664A-A3AB-442E37B45113}" name="ITEM NAME" dataDxfId="32">
      <calculatedColumnFormula>IFERROR(VLOOKUP(B8,InventoryList[],2,0),"–")</calculatedColumnFormula>
    </tableColumn>
    <tableColumn id="3" xr3:uid="{3F5FCFB9-3AD2-9147-B422-1DB3CD122BB9}" name="ITEM DESCRIPTION" dataDxfId="31">
      <calculatedColumnFormula>IFERROR(VLOOKUP(B8,InventoryList[],3,0),"–")</calculatedColumnFormula>
    </tableColumn>
    <tableColumn id="4" xr3:uid="{008036D2-57B6-E24F-97FE-8DD7630CB4FC}" name="PRICE" dataDxfId="30">
      <calculatedColumnFormula>IFERROR(VLOOKUP(B8,InventoryList[],4,0),"–")</calculatedColumnFormula>
    </tableColumn>
    <tableColumn id="5" xr3:uid="{8282C5A2-EE8C-AE4B-A7E0-5FC1FDB942FC}" name="QTY" dataDxfId="29"/>
    <tableColumn id="6" xr3:uid="{DE34F959-E5CD-E444-91E0-FA35AD146F14}" name="AMOUNT" dataDxfId="28">
      <calculatedColumnFormula>IFERROR(Table13[[#This Row],[PRICE]]*Table13[[#This Row],[QTY]],"")</calculatedColumnFormula>
    </tableColumn>
    <tableColumn id="7" xr3:uid="{3CAE15B6-BBEE-8540-8AA4-A0FD03A07844}" name="TAX RATE" dataDxfId="27"/>
    <tableColumn id="8" xr3:uid="{1EDB7D05-E86D-524B-9707-66DD99A3FB22}" name="TAX" dataDxfId="26">
      <calculatedColumnFormula>IFERROR(Table13[[#This Row],[AMOUNT]]*Table13[[#This Row],[TAX RATE]],"")</calculatedColumnFormula>
    </tableColumn>
    <tableColumn id="9" xr3:uid="{71833D12-70FA-2F4D-A8B5-3FDE36D68C81}" name="TOTAL" dataDxfId="25">
      <calculatedColumnFormula>IFERROR(Table13[[#This Row],[AMOUNT]]+Table13[[#This Row],[TAX]],"")</calculatedColumnFormula>
    </tableColumn>
  </tableColumns>
  <tableStyleInfo name="Table Style 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7C32D56-F6FD-BE4E-90EB-378A06F3D632}" name="Table1" displayName="Table1" ref="B7:J23" totalsRowShown="0" headerRowDxfId="24" dataDxfId="22" headerRowBorderDxfId="23" tableBorderDxfId="21" totalsRowBorderDxfId="20">
  <autoFilter ref="B7:J23" xr:uid="{57C32D56-F6FD-BE4E-90EB-378A06F3D632}"/>
  <tableColumns count="9">
    <tableColumn id="1" xr3:uid="{04CBC6F5-BF1D-1B42-BCC3-46E196AFA07E}" name="ITEM NO" dataDxfId="19"/>
    <tableColumn id="2" xr3:uid="{0C1D851F-549D-AF4B-89EE-1DFEE926162B}" name="ITEM NAME" dataDxfId="18">
      <calculatedColumnFormula>IFERROR(VLOOKUP(B8,InventoryList[],2,0),"–")</calculatedColumnFormula>
    </tableColumn>
    <tableColumn id="3" xr3:uid="{9B16FF77-3044-7340-82D6-E47AB574612B}" name="ITEM DESCRIPTION" dataDxfId="17">
      <calculatedColumnFormula>IFERROR(VLOOKUP(B8,InventoryList[],3,0),"–")</calculatedColumnFormula>
    </tableColumn>
    <tableColumn id="4" xr3:uid="{ED628934-E394-104D-B1AC-3C2627E8F6DF}" name="PRICE" dataDxfId="16">
      <calculatedColumnFormula>IFERROR(VLOOKUP(B8,InventoryList[],4,0),"–")</calculatedColumnFormula>
    </tableColumn>
    <tableColumn id="5" xr3:uid="{3B136B48-518F-7447-ADED-C55E032C6424}" name="QTY" dataDxfId="15"/>
    <tableColumn id="6" xr3:uid="{6D76FD4A-3CF8-5B49-AB21-75CCE35D5659}" name="AMOUNT" dataDxfId="14">
      <calculatedColumnFormula>IFERROR(Table1[[#This Row],[PRICE]]*Table1[[#This Row],[QTY]],"")</calculatedColumnFormula>
    </tableColumn>
    <tableColumn id="7" xr3:uid="{0E4A5F41-823A-C140-B35F-581C62DB1744}" name="TAX RATE" dataDxfId="13"/>
    <tableColumn id="8" xr3:uid="{C5FEF268-0A55-8B49-8DDE-08DB34A2BC92}" name="TAX" dataDxfId="12">
      <calculatedColumnFormula>IFERROR(Table1[[#This Row],[AMOUNT]]*Table1[[#This Row],[TAX RATE]],"")</calculatedColumnFormula>
    </tableColumn>
    <tableColumn id="9" xr3:uid="{2BA397E5-87CD-E346-A1A0-E214F9E99C07}" name="TOTAL" dataDxfId="11" dataCellStyle="Currency">
      <calculatedColumnFormula>IFERROR(Table1[[#This Row],[AMOUNT]]+Table1[[#This Row],[TAX]],"")</calculatedColumnFormula>
    </tableColumn>
  </tableColumns>
  <tableStyleInfo name="Table Style 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InventoryList" displayName="InventoryList" ref="B2:E47" totalsRowShown="0" headerRowDxfId="8" dataDxfId="6" headerRowBorderDxfId="7" tableBorderDxfId="5" totalsRowBorderDxfId="4">
  <autoFilter ref="B2:E47" xr:uid="{00000000-0009-0000-0100-000003000000}">
    <filterColumn colId="0" hiddenButton="1"/>
    <filterColumn colId="1" hiddenButton="1"/>
    <filterColumn colId="2" hiddenButton="1"/>
    <filterColumn colId="3" hiddenButton="1"/>
  </autoFilter>
  <sortState ref="B4:E48">
    <sortCondition ref="B3:B48"/>
  </sortState>
  <tableColumns count="4">
    <tableColumn id="1" xr3:uid="{00000000-0010-0000-0000-000001000000}" name="ITEM NO" dataDxfId="3"/>
    <tableColumn id="2" xr3:uid="{00000000-0010-0000-0000-000002000000}" name="ITEM NAME" dataDxfId="2"/>
    <tableColumn id="4" xr3:uid="{00000000-0010-0000-0000-000004000000}" name="DESCRIPTION" dataDxfId="1"/>
    <tableColumn id="5" xr3:uid="{00000000-0010-0000-0000-000005000000}" name="PRICE" dataDxfId="0"/>
  </tableColumns>
  <tableStyleInfo name="Table Style 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8B17E2-4839-D44F-98F5-B9951A406F3E}">
  <sheetPr>
    <tabColor theme="3" tint="0.79998168889431442"/>
    <pageSetUpPr fitToPage="1"/>
  </sheetPr>
  <dimension ref="A1:IP107"/>
  <sheetViews>
    <sheetView showGridLines="0" tabSelected="1" workbookViewId="0">
      <pane ySplit="7" topLeftCell="A59" activePane="bottomLeft" state="frozen"/>
      <selection pane="bottomLeft" activeCell="H61" sqref="H61"/>
    </sheetView>
  </sheetViews>
  <sheetFormatPr defaultColWidth="10.875" defaultRowHeight="15" x14ac:dyDescent="0.2"/>
  <cols>
    <col min="1" max="1" width="3.375" style="8" customWidth="1"/>
    <col min="2" max="2" width="12.5" style="8" customWidth="1"/>
    <col min="3" max="3" width="17.125" style="8" customWidth="1"/>
    <col min="4" max="4" width="24.875" style="8" customWidth="1"/>
    <col min="5" max="5" width="10.875" style="9" customWidth="1"/>
    <col min="6" max="6" width="9.875" style="8" customWidth="1"/>
    <col min="7" max="7" width="11.375" style="8" customWidth="1"/>
    <col min="8" max="8" width="11.5" style="8" customWidth="1"/>
    <col min="9" max="9" width="10.875" style="8"/>
    <col min="10" max="10" width="16.125" style="8" customWidth="1"/>
    <col min="11" max="11" width="3.375" style="8" customWidth="1"/>
    <col min="12" max="16384" width="10.875" style="8"/>
  </cols>
  <sheetData>
    <row r="1" spans="1:250" s="7" customFormat="1" ht="42" customHeight="1" x14ac:dyDescent="0.25">
      <c r="A1" s="6"/>
      <c r="B1" s="62" t="s">
        <v>23</v>
      </c>
      <c r="C1" s="62"/>
      <c r="D1" s="62"/>
      <c r="E1" s="62"/>
      <c r="F1" s="62"/>
      <c r="G1" s="62"/>
      <c r="H1" s="62"/>
      <c r="I1" s="62"/>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c r="ET1" s="6"/>
      <c r="EU1" s="6"/>
      <c r="EV1" s="6"/>
      <c r="EW1" s="6"/>
      <c r="EX1" s="6"/>
      <c r="EY1" s="6"/>
      <c r="EZ1" s="6"/>
      <c r="FA1" s="6"/>
      <c r="FB1" s="6"/>
      <c r="FC1" s="6"/>
      <c r="FD1" s="6"/>
      <c r="FE1" s="6"/>
      <c r="FF1" s="6"/>
      <c r="FG1" s="6"/>
      <c r="FH1" s="6"/>
      <c r="FI1" s="6"/>
      <c r="FJ1" s="6"/>
      <c r="FK1" s="6"/>
      <c r="FL1" s="6"/>
      <c r="FM1" s="6"/>
      <c r="FN1" s="6"/>
      <c r="FO1" s="6"/>
      <c r="FP1" s="6"/>
      <c r="FQ1" s="6"/>
      <c r="FR1" s="6"/>
      <c r="FS1" s="6"/>
      <c r="FT1" s="6"/>
      <c r="FU1" s="6"/>
      <c r="FV1" s="6"/>
      <c r="FW1" s="6"/>
      <c r="FX1" s="6"/>
      <c r="FY1" s="6"/>
      <c r="FZ1" s="6"/>
      <c r="GA1" s="6"/>
      <c r="GB1" s="6"/>
      <c r="GC1" s="6"/>
      <c r="GD1" s="6"/>
      <c r="GE1" s="6"/>
      <c r="GF1" s="6"/>
      <c r="GG1" s="6"/>
      <c r="GH1" s="6"/>
      <c r="GI1" s="6"/>
      <c r="GJ1" s="6"/>
      <c r="GK1" s="6"/>
      <c r="GL1" s="6"/>
      <c r="GM1" s="6"/>
      <c r="GN1" s="6"/>
      <c r="GO1" s="6"/>
      <c r="GP1" s="6"/>
      <c r="GQ1" s="6"/>
      <c r="GR1" s="6"/>
      <c r="GS1" s="6"/>
      <c r="GT1" s="6"/>
      <c r="GU1" s="6"/>
      <c r="GV1" s="6"/>
      <c r="GW1" s="6"/>
      <c r="GX1" s="6"/>
      <c r="GY1" s="6"/>
      <c r="GZ1" s="6"/>
      <c r="HA1" s="6"/>
      <c r="HB1" s="6"/>
      <c r="HC1" s="6"/>
      <c r="HD1" s="6"/>
      <c r="HE1" s="6"/>
      <c r="HF1" s="6"/>
      <c r="HG1" s="6"/>
      <c r="HH1" s="6"/>
      <c r="HI1" s="6"/>
      <c r="HJ1" s="6"/>
      <c r="HK1" s="6"/>
      <c r="HL1" s="6"/>
      <c r="HM1" s="6"/>
      <c r="HN1" s="6"/>
      <c r="HO1" s="6"/>
      <c r="HP1" s="6"/>
      <c r="HQ1" s="6"/>
      <c r="HR1" s="6"/>
      <c r="HS1" s="6"/>
      <c r="HT1" s="6"/>
      <c r="HU1" s="6"/>
      <c r="HV1" s="6"/>
      <c r="HW1" s="6"/>
      <c r="HX1" s="6"/>
      <c r="HY1" s="6"/>
      <c r="HZ1" s="6"/>
      <c r="IA1" s="6"/>
      <c r="IB1" s="6"/>
      <c r="IC1" s="6"/>
      <c r="ID1" s="6"/>
      <c r="IE1" s="6"/>
      <c r="IF1" s="6"/>
      <c r="IG1" s="6"/>
      <c r="IH1" s="6"/>
      <c r="II1" s="6"/>
      <c r="IJ1" s="6"/>
      <c r="IK1" s="6"/>
      <c r="IL1" s="6"/>
      <c r="IM1" s="6"/>
      <c r="IN1" s="6"/>
      <c r="IO1" s="6"/>
      <c r="IP1" s="6"/>
    </row>
    <row r="2" spans="1:250" ht="39.950000000000003" customHeight="1" x14ac:dyDescent="0.2">
      <c r="B2" s="65" t="s">
        <v>24</v>
      </c>
      <c r="C2" s="65"/>
      <c r="D2" s="65"/>
      <c r="E2" s="65"/>
      <c r="F2" s="65"/>
      <c r="G2" s="65"/>
      <c r="H2" s="65"/>
      <c r="I2" s="65"/>
      <c r="J2" s="65"/>
    </row>
    <row r="3" spans="1:250" ht="30" customHeight="1" x14ac:dyDescent="0.3">
      <c r="B3" s="66" t="s">
        <v>1</v>
      </c>
      <c r="C3" s="66"/>
      <c r="D3" s="67" t="s">
        <v>2</v>
      </c>
      <c r="E3" s="67"/>
      <c r="F3" s="10"/>
      <c r="G3" s="10"/>
      <c r="H3" s="64" t="s">
        <v>3</v>
      </c>
      <c r="I3" s="64"/>
      <c r="J3" s="54">
        <f>SUM(G8:G107)</f>
        <v>0</v>
      </c>
    </row>
    <row r="4" spans="1:250" ht="30" customHeight="1" thickBot="1" x14ac:dyDescent="0.35">
      <c r="B4" s="68"/>
      <c r="C4" s="68"/>
      <c r="D4" s="69"/>
      <c r="E4" s="69"/>
      <c r="F4" s="10"/>
      <c r="G4" s="10"/>
      <c r="H4" s="70" t="s">
        <v>4</v>
      </c>
      <c r="I4" s="70"/>
      <c r="J4" s="55">
        <f>SUM(I8:I107)</f>
        <v>0</v>
      </c>
    </row>
    <row r="5" spans="1:250" ht="30" customHeight="1" thickTop="1" x14ac:dyDescent="0.3">
      <c r="B5" s="10"/>
      <c r="C5" s="10"/>
      <c r="D5" s="63"/>
      <c r="E5" s="63"/>
      <c r="F5" s="10"/>
      <c r="G5" s="10"/>
      <c r="H5" s="64" t="s">
        <v>5</v>
      </c>
      <c r="I5" s="64"/>
      <c r="J5" s="54">
        <f>SUM(J8:J107)</f>
        <v>0</v>
      </c>
    </row>
    <row r="6" spans="1:250" ht="6.95" customHeight="1" x14ac:dyDescent="0.3">
      <c r="B6" s="10"/>
      <c r="C6" s="10"/>
      <c r="D6" s="10"/>
      <c r="E6" s="10"/>
      <c r="F6" s="10"/>
      <c r="G6" s="10"/>
      <c r="H6" s="10"/>
      <c r="I6" s="10"/>
      <c r="J6" s="10"/>
    </row>
    <row r="7" spans="1:250" ht="30" customHeight="1" x14ac:dyDescent="0.2">
      <c r="B7" s="23" t="s">
        <v>6</v>
      </c>
      <c r="C7" s="24" t="s">
        <v>7</v>
      </c>
      <c r="D7" s="24" t="s">
        <v>8</v>
      </c>
      <c r="E7" s="25" t="s">
        <v>9</v>
      </c>
      <c r="F7" s="25" t="s">
        <v>10</v>
      </c>
      <c r="G7" s="25" t="s">
        <v>11</v>
      </c>
      <c r="H7" s="26" t="s">
        <v>12</v>
      </c>
      <c r="I7" s="27" t="s">
        <v>13</v>
      </c>
      <c r="J7" s="28" t="s">
        <v>14</v>
      </c>
    </row>
    <row r="8" spans="1:250" ht="21.95" customHeight="1" x14ac:dyDescent="0.2">
      <c r="B8" s="34"/>
      <c r="C8" s="30" t="str">
        <f>IFERROR(VLOOKUP(B8,InventoryList[],2,0),"–")</f>
        <v>–</v>
      </c>
      <c r="D8" s="30" t="str">
        <f>IFERROR(VLOOKUP(B8,InventoryList[],3,0),"–")</f>
        <v>–</v>
      </c>
      <c r="E8" s="56" t="str">
        <f>IFERROR(VLOOKUP(B8,InventoryList[],4,0),"–")</f>
        <v>–</v>
      </c>
      <c r="F8" s="30"/>
      <c r="G8" s="29" t="str">
        <f>IFERROR(Table13[[#This Row],[PRICE]]*Table13[[#This Row],[QTY]],"")</f>
        <v/>
      </c>
      <c r="H8" s="31"/>
      <c r="I8" s="35" t="str">
        <f>IFERROR(Table13[[#This Row],[AMOUNT]]*Table13[[#This Row],[TAX RATE]],"")</f>
        <v/>
      </c>
      <c r="J8" s="36" t="str">
        <f>IFERROR(Table13[[#This Row],[AMOUNT]]+Table13[[#This Row],[TAX]],"")</f>
        <v/>
      </c>
    </row>
    <row r="9" spans="1:250" ht="21.95" customHeight="1" x14ac:dyDescent="0.2">
      <c r="B9" s="34"/>
      <c r="C9" s="30" t="str">
        <f>IFERROR(VLOOKUP(B9,InventoryList[],2,0),"–")</f>
        <v>–</v>
      </c>
      <c r="D9" s="30" t="str">
        <f>IFERROR(VLOOKUP(B9,InventoryList[],3,0),"–")</f>
        <v>–</v>
      </c>
      <c r="E9" s="56" t="str">
        <f>IFERROR(VLOOKUP(B9,InventoryList[],4,0),"–")</f>
        <v>–</v>
      </c>
      <c r="F9" s="30"/>
      <c r="G9" s="29" t="str">
        <f>IFERROR(Table13[[#This Row],[PRICE]]*Table13[[#This Row],[QTY]],"")</f>
        <v/>
      </c>
      <c r="H9" s="31"/>
      <c r="I9" s="35" t="str">
        <f>IFERROR(Table13[[#This Row],[AMOUNT]]*Table13[[#This Row],[TAX RATE]],"")</f>
        <v/>
      </c>
      <c r="J9" s="36" t="str">
        <f>IFERROR(Table13[[#This Row],[AMOUNT]]+Table13[[#This Row],[TAX]],"")</f>
        <v/>
      </c>
    </row>
    <row r="10" spans="1:250" ht="21.95" customHeight="1" x14ac:dyDescent="0.2">
      <c r="B10" s="34"/>
      <c r="C10" s="30" t="str">
        <f>IFERROR(VLOOKUP(B10,InventoryList[],2,0),"–")</f>
        <v>–</v>
      </c>
      <c r="D10" s="30" t="str">
        <f>IFERROR(VLOOKUP(B10,InventoryList[],3,0),"–")</f>
        <v>–</v>
      </c>
      <c r="E10" s="56" t="str">
        <f>IFERROR(VLOOKUP(B10,InventoryList[],4,0),"–")</f>
        <v>–</v>
      </c>
      <c r="F10" s="30"/>
      <c r="G10" s="29" t="str">
        <f>IFERROR(Table13[[#This Row],[PRICE]]*Table13[[#This Row],[QTY]],"")</f>
        <v/>
      </c>
      <c r="H10" s="31"/>
      <c r="I10" s="35" t="str">
        <f>IFERROR(Table13[[#This Row],[AMOUNT]]*Table13[[#This Row],[TAX RATE]],"")</f>
        <v/>
      </c>
      <c r="J10" s="36" t="str">
        <f>IFERROR(Table13[[#This Row],[AMOUNT]]+Table13[[#This Row],[TAX]],"")</f>
        <v/>
      </c>
    </row>
    <row r="11" spans="1:250" ht="21.95" customHeight="1" x14ac:dyDescent="0.2">
      <c r="B11" s="34"/>
      <c r="C11" s="30" t="str">
        <f>IFERROR(VLOOKUP(B11,InventoryList[],2,0),"–")</f>
        <v>–</v>
      </c>
      <c r="D11" s="30" t="str">
        <f>IFERROR(VLOOKUP(B11,InventoryList[],3,0),"–")</f>
        <v>–</v>
      </c>
      <c r="E11" s="56" t="str">
        <f>IFERROR(VLOOKUP(B11,InventoryList[],4,0),"–")</f>
        <v>–</v>
      </c>
      <c r="F11" s="30"/>
      <c r="G11" s="29" t="str">
        <f>IFERROR(Table13[[#This Row],[PRICE]]*Table13[[#This Row],[QTY]],"")</f>
        <v/>
      </c>
      <c r="H11" s="31"/>
      <c r="I11" s="35" t="str">
        <f>IFERROR(Table13[[#This Row],[AMOUNT]]*Table13[[#This Row],[TAX RATE]],"")</f>
        <v/>
      </c>
      <c r="J11" s="36" t="str">
        <f>IFERROR(Table13[[#This Row],[AMOUNT]]+Table13[[#This Row],[TAX]],"")</f>
        <v/>
      </c>
    </row>
    <row r="12" spans="1:250" ht="21.95" customHeight="1" x14ac:dyDescent="0.2">
      <c r="B12" s="34"/>
      <c r="C12" s="30" t="str">
        <f>IFERROR(VLOOKUP(B12,InventoryList[],2,0),"–")</f>
        <v>–</v>
      </c>
      <c r="D12" s="30" t="str">
        <f>IFERROR(VLOOKUP(B12,InventoryList[],3,0),"–")</f>
        <v>–</v>
      </c>
      <c r="E12" s="56" t="str">
        <f>IFERROR(VLOOKUP(B12,InventoryList[],4,0),"–")</f>
        <v>–</v>
      </c>
      <c r="F12" s="30"/>
      <c r="G12" s="29" t="str">
        <f>IFERROR(Table13[[#This Row],[PRICE]]*Table13[[#This Row],[QTY]],"")</f>
        <v/>
      </c>
      <c r="H12" s="31"/>
      <c r="I12" s="35" t="str">
        <f>IFERROR(Table13[[#This Row],[AMOUNT]]*Table13[[#This Row],[TAX RATE]],"")</f>
        <v/>
      </c>
      <c r="J12" s="36" t="str">
        <f>IFERROR(Table13[[#This Row],[AMOUNT]]+Table13[[#This Row],[TAX]],"")</f>
        <v/>
      </c>
    </row>
    <row r="13" spans="1:250" ht="21.95" customHeight="1" x14ac:dyDescent="0.2">
      <c r="B13" s="34"/>
      <c r="C13" s="30" t="str">
        <f>IFERROR(VLOOKUP(B13,InventoryList[],2,0),"–")</f>
        <v>–</v>
      </c>
      <c r="D13" s="30" t="str">
        <f>IFERROR(VLOOKUP(B13,InventoryList[],3,0),"–")</f>
        <v>–</v>
      </c>
      <c r="E13" s="56" t="str">
        <f>IFERROR(VLOOKUP(B13,InventoryList[],4,0),"–")</f>
        <v>–</v>
      </c>
      <c r="F13" s="30"/>
      <c r="G13" s="29" t="str">
        <f>IFERROR(Table13[[#This Row],[PRICE]]*Table13[[#This Row],[QTY]],"")</f>
        <v/>
      </c>
      <c r="H13" s="31"/>
      <c r="I13" s="35" t="str">
        <f>IFERROR(Table13[[#This Row],[AMOUNT]]*Table13[[#This Row],[TAX RATE]],"")</f>
        <v/>
      </c>
      <c r="J13" s="36" t="str">
        <f>IFERROR(Table13[[#This Row],[AMOUNT]]+Table13[[#This Row],[TAX]],"")</f>
        <v/>
      </c>
    </row>
    <row r="14" spans="1:250" ht="21.95" customHeight="1" x14ac:dyDescent="0.2">
      <c r="B14" s="34"/>
      <c r="C14" s="30" t="str">
        <f>IFERROR(VLOOKUP(B14,InventoryList[],2,0),"–")</f>
        <v>–</v>
      </c>
      <c r="D14" s="30" t="str">
        <f>IFERROR(VLOOKUP(B14,InventoryList[],3,0),"–")</f>
        <v>–</v>
      </c>
      <c r="E14" s="56" t="str">
        <f>IFERROR(VLOOKUP(B14,InventoryList[],4,0),"–")</f>
        <v>–</v>
      </c>
      <c r="F14" s="30"/>
      <c r="G14" s="29" t="str">
        <f>IFERROR(Table13[[#This Row],[PRICE]]*Table13[[#This Row],[QTY]],"")</f>
        <v/>
      </c>
      <c r="H14" s="31"/>
      <c r="I14" s="35" t="str">
        <f>IFERROR(Table13[[#This Row],[AMOUNT]]*Table13[[#This Row],[TAX RATE]],"")</f>
        <v/>
      </c>
      <c r="J14" s="36" t="str">
        <f>IFERROR(Table13[[#This Row],[AMOUNT]]+Table13[[#This Row],[TAX]],"")</f>
        <v/>
      </c>
    </row>
    <row r="15" spans="1:250" ht="21.95" customHeight="1" x14ac:dyDescent="0.2">
      <c r="B15" s="34"/>
      <c r="C15" s="30" t="str">
        <f>IFERROR(VLOOKUP(B15,InventoryList[],2,0),"–")</f>
        <v>–</v>
      </c>
      <c r="D15" s="30" t="str">
        <f>IFERROR(VLOOKUP(B15,InventoryList[],3,0),"–")</f>
        <v>–</v>
      </c>
      <c r="E15" s="56" t="str">
        <f>IFERROR(VLOOKUP(B15,InventoryList[],4,0),"–")</f>
        <v>–</v>
      </c>
      <c r="F15" s="30"/>
      <c r="G15" s="29" t="str">
        <f>IFERROR(Table13[[#This Row],[PRICE]]*Table13[[#This Row],[QTY]],"")</f>
        <v/>
      </c>
      <c r="H15" s="31"/>
      <c r="I15" s="35" t="str">
        <f>IFERROR(Table13[[#This Row],[AMOUNT]]*Table13[[#This Row],[TAX RATE]],"")</f>
        <v/>
      </c>
      <c r="J15" s="36" t="str">
        <f>IFERROR(Table13[[#This Row],[AMOUNT]]+Table13[[#This Row],[TAX]],"")</f>
        <v/>
      </c>
    </row>
    <row r="16" spans="1:250" ht="21.95" customHeight="1" x14ac:dyDescent="0.2">
      <c r="B16" s="34"/>
      <c r="C16" s="30" t="str">
        <f>IFERROR(VLOOKUP(B16,InventoryList[],2,0),"–")</f>
        <v>–</v>
      </c>
      <c r="D16" s="30" t="str">
        <f>IFERROR(VLOOKUP(B16,InventoryList[],3,0),"–")</f>
        <v>–</v>
      </c>
      <c r="E16" s="56" t="str">
        <f>IFERROR(VLOOKUP(B16,InventoryList[],4,0),"–")</f>
        <v>–</v>
      </c>
      <c r="F16" s="30"/>
      <c r="G16" s="29" t="str">
        <f>IFERROR(Table13[[#This Row],[PRICE]]*Table13[[#This Row],[QTY]],"")</f>
        <v/>
      </c>
      <c r="H16" s="31"/>
      <c r="I16" s="35" t="str">
        <f>IFERROR(Table13[[#This Row],[AMOUNT]]*Table13[[#This Row],[TAX RATE]],"")</f>
        <v/>
      </c>
      <c r="J16" s="36" t="str">
        <f>IFERROR(Table13[[#This Row],[AMOUNT]]+Table13[[#This Row],[TAX]],"")</f>
        <v/>
      </c>
    </row>
    <row r="17" spans="2:10" ht="21.95" customHeight="1" x14ac:dyDescent="0.2">
      <c r="B17" s="34"/>
      <c r="C17" s="30" t="str">
        <f>IFERROR(VLOOKUP(B17,InventoryList[],2,0),"–")</f>
        <v>–</v>
      </c>
      <c r="D17" s="30" t="str">
        <f>IFERROR(VLOOKUP(B17,InventoryList[],3,0),"–")</f>
        <v>–</v>
      </c>
      <c r="E17" s="56" t="str">
        <f>IFERROR(VLOOKUP(B17,InventoryList[],4,0),"–")</f>
        <v>–</v>
      </c>
      <c r="F17" s="30"/>
      <c r="G17" s="29" t="str">
        <f>IFERROR(Table13[[#This Row],[PRICE]]*Table13[[#This Row],[QTY]],"")</f>
        <v/>
      </c>
      <c r="H17" s="31"/>
      <c r="I17" s="35" t="str">
        <f>IFERROR(Table13[[#This Row],[AMOUNT]]*Table13[[#This Row],[TAX RATE]],"")</f>
        <v/>
      </c>
      <c r="J17" s="36" t="str">
        <f>IFERROR(Table13[[#This Row],[AMOUNT]]+Table13[[#This Row],[TAX]],"")</f>
        <v/>
      </c>
    </row>
    <row r="18" spans="2:10" ht="21.95" customHeight="1" x14ac:dyDescent="0.2">
      <c r="B18" s="34"/>
      <c r="C18" s="30" t="str">
        <f>IFERROR(VLOOKUP(B18,InventoryList[],2,0),"–")</f>
        <v>–</v>
      </c>
      <c r="D18" s="30" t="str">
        <f>IFERROR(VLOOKUP(B18,InventoryList[],3,0),"–")</f>
        <v>–</v>
      </c>
      <c r="E18" s="56" t="str">
        <f>IFERROR(VLOOKUP(B18,InventoryList[],4,0),"–")</f>
        <v>–</v>
      </c>
      <c r="F18" s="30"/>
      <c r="G18" s="29" t="str">
        <f>IFERROR(Table13[[#This Row],[PRICE]]*Table13[[#This Row],[QTY]],"")</f>
        <v/>
      </c>
      <c r="H18" s="31"/>
      <c r="I18" s="35" t="str">
        <f>IFERROR(Table13[[#This Row],[AMOUNT]]*Table13[[#This Row],[TAX RATE]],"")</f>
        <v/>
      </c>
      <c r="J18" s="36" t="str">
        <f>IFERROR(Table13[[#This Row],[AMOUNT]]+Table13[[#This Row],[TAX]],"")</f>
        <v/>
      </c>
    </row>
    <row r="19" spans="2:10" ht="21.95" customHeight="1" x14ac:dyDescent="0.2">
      <c r="B19" s="34"/>
      <c r="C19" s="30" t="str">
        <f>IFERROR(VLOOKUP(B19,InventoryList[],2,0),"–")</f>
        <v>–</v>
      </c>
      <c r="D19" s="30" t="str">
        <f>IFERROR(VLOOKUP(B19,InventoryList[],3,0),"–")</f>
        <v>–</v>
      </c>
      <c r="E19" s="56" t="str">
        <f>IFERROR(VLOOKUP(B19,InventoryList[],4,0),"–")</f>
        <v>–</v>
      </c>
      <c r="F19" s="30"/>
      <c r="G19" s="29" t="str">
        <f>IFERROR(Table13[[#This Row],[PRICE]]*Table13[[#This Row],[QTY]],"")</f>
        <v/>
      </c>
      <c r="H19" s="31"/>
      <c r="I19" s="35" t="str">
        <f>IFERROR(Table13[[#This Row],[AMOUNT]]*Table13[[#This Row],[TAX RATE]],"")</f>
        <v/>
      </c>
      <c r="J19" s="36" t="str">
        <f>IFERROR(Table13[[#This Row],[AMOUNT]]+Table13[[#This Row],[TAX]],"")</f>
        <v/>
      </c>
    </row>
    <row r="20" spans="2:10" ht="21.95" customHeight="1" x14ac:dyDescent="0.2">
      <c r="B20" s="34"/>
      <c r="C20" s="30" t="str">
        <f>IFERROR(VLOOKUP(B20,InventoryList[],2,0),"–")</f>
        <v>–</v>
      </c>
      <c r="D20" s="30" t="str">
        <f>IFERROR(VLOOKUP(B20,InventoryList[],3,0),"–")</f>
        <v>–</v>
      </c>
      <c r="E20" s="56" t="str">
        <f>IFERROR(VLOOKUP(B20,InventoryList[],4,0),"–")</f>
        <v>–</v>
      </c>
      <c r="F20" s="30"/>
      <c r="G20" s="29" t="str">
        <f>IFERROR(Table13[[#This Row],[PRICE]]*Table13[[#This Row],[QTY]],"")</f>
        <v/>
      </c>
      <c r="H20" s="31"/>
      <c r="I20" s="35" t="str">
        <f>IFERROR(Table13[[#This Row],[AMOUNT]]*Table13[[#This Row],[TAX RATE]],"")</f>
        <v/>
      </c>
      <c r="J20" s="36" t="str">
        <f>IFERROR(Table13[[#This Row],[AMOUNT]]+Table13[[#This Row],[TAX]],"")</f>
        <v/>
      </c>
    </row>
    <row r="21" spans="2:10" ht="21.95" customHeight="1" x14ac:dyDescent="0.2">
      <c r="B21" s="34"/>
      <c r="C21" s="30" t="str">
        <f>IFERROR(VLOOKUP(B21,InventoryList[],2,0),"–")</f>
        <v>–</v>
      </c>
      <c r="D21" s="30" t="str">
        <f>IFERROR(VLOOKUP(B21,InventoryList[],3,0),"–")</f>
        <v>–</v>
      </c>
      <c r="E21" s="56" t="str">
        <f>IFERROR(VLOOKUP(B21,InventoryList[],4,0),"–")</f>
        <v>–</v>
      </c>
      <c r="F21" s="30"/>
      <c r="G21" s="29" t="str">
        <f>IFERROR(Table13[[#This Row],[PRICE]]*Table13[[#This Row],[QTY]],"")</f>
        <v/>
      </c>
      <c r="H21" s="31"/>
      <c r="I21" s="35" t="str">
        <f>IFERROR(Table13[[#This Row],[AMOUNT]]*Table13[[#This Row],[TAX RATE]],"")</f>
        <v/>
      </c>
      <c r="J21" s="36" t="str">
        <f>IFERROR(Table13[[#This Row],[AMOUNT]]+Table13[[#This Row],[TAX]],"")</f>
        <v/>
      </c>
    </row>
    <row r="22" spans="2:10" ht="21.95" customHeight="1" x14ac:dyDescent="0.2">
      <c r="B22" s="34"/>
      <c r="C22" s="30" t="str">
        <f>IFERROR(VLOOKUP(B22,InventoryList[],2,0),"–")</f>
        <v>–</v>
      </c>
      <c r="D22" s="30" t="str">
        <f>IFERROR(VLOOKUP(B22,InventoryList[],3,0),"–")</f>
        <v>–</v>
      </c>
      <c r="E22" s="56" t="str">
        <f>IFERROR(VLOOKUP(B22,InventoryList[],4,0),"–")</f>
        <v>–</v>
      </c>
      <c r="F22" s="30"/>
      <c r="G22" s="29" t="str">
        <f>IFERROR(Table13[[#This Row],[PRICE]]*Table13[[#This Row],[QTY]],"")</f>
        <v/>
      </c>
      <c r="H22" s="31"/>
      <c r="I22" s="35" t="str">
        <f>IFERROR(Table13[[#This Row],[AMOUNT]]*Table13[[#This Row],[TAX RATE]],"")</f>
        <v/>
      </c>
      <c r="J22" s="36" t="str">
        <f>IFERROR(Table13[[#This Row],[AMOUNT]]+Table13[[#This Row],[TAX]],"")</f>
        <v/>
      </c>
    </row>
    <row r="23" spans="2:10" ht="21.95" customHeight="1" x14ac:dyDescent="0.2">
      <c r="B23" s="34"/>
      <c r="C23" s="30" t="str">
        <f>IFERROR(VLOOKUP(B23,InventoryList[],2,0),"–")</f>
        <v>–</v>
      </c>
      <c r="D23" s="30" t="str">
        <f>IFERROR(VLOOKUP(B23,InventoryList[],3,0),"–")</f>
        <v>–</v>
      </c>
      <c r="E23" s="56" t="str">
        <f>IFERROR(VLOOKUP(B23,InventoryList[],4,0),"–")</f>
        <v>–</v>
      </c>
      <c r="F23" s="30"/>
      <c r="G23" s="29" t="str">
        <f>IFERROR(Table13[[#This Row],[PRICE]]*Table13[[#This Row],[QTY]],"")</f>
        <v/>
      </c>
      <c r="H23" s="31"/>
      <c r="I23" s="35" t="str">
        <f>IFERROR(Table13[[#This Row],[AMOUNT]]*Table13[[#This Row],[TAX RATE]],"")</f>
        <v/>
      </c>
      <c r="J23" s="36" t="str">
        <f>IFERROR(Table13[[#This Row],[AMOUNT]]+Table13[[#This Row],[TAX]],"")</f>
        <v/>
      </c>
    </row>
    <row r="24" spans="2:10" ht="21.95" customHeight="1" x14ac:dyDescent="0.2">
      <c r="B24" s="34"/>
      <c r="C24" s="30" t="str">
        <f>IFERROR(VLOOKUP(B24,InventoryList[],2,0),"–")</f>
        <v>–</v>
      </c>
      <c r="D24" s="30" t="str">
        <f>IFERROR(VLOOKUP(B24,InventoryList[],3,0),"–")</f>
        <v>–</v>
      </c>
      <c r="E24" s="56" t="str">
        <f>IFERROR(VLOOKUP(B24,InventoryList[],4,0),"–")</f>
        <v>–</v>
      </c>
      <c r="F24" s="30"/>
      <c r="G24" s="29" t="str">
        <f>IFERROR(Table13[[#This Row],[PRICE]]*Table13[[#This Row],[QTY]],"")</f>
        <v/>
      </c>
      <c r="H24" s="31"/>
      <c r="I24" s="35" t="str">
        <f>IFERROR(Table13[[#This Row],[AMOUNT]]*Table13[[#This Row],[TAX RATE]],"")</f>
        <v/>
      </c>
      <c r="J24" s="36" t="str">
        <f>IFERROR(Table13[[#This Row],[AMOUNT]]+Table13[[#This Row],[TAX]],"")</f>
        <v/>
      </c>
    </row>
    <row r="25" spans="2:10" ht="21.95" customHeight="1" x14ac:dyDescent="0.2">
      <c r="B25" s="34"/>
      <c r="C25" s="30" t="str">
        <f>IFERROR(VLOOKUP(B25,InventoryList[],2,0),"–")</f>
        <v>–</v>
      </c>
      <c r="D25" s="30" t="str">
        <f>IFERROR(VLOOKUP(B25,InventoryList[],3,0),"–")</f>
        <v>–</v>
      </c>
      <c r="E25" s="56" t="str">
        <f>IFERROR(VLOOKUP(B25,InventoryList[],4,0),"–")</f>
        <v>–</v>
      </c>
      <c r="F25" s="30"/>
      <c r="G25" s="29" t="str">
        <f>IFERROR(Table13[[#This Row],[PRICE]]*Table13[[#This Row],[QTY]],"")</f>
        <v/>
      </c>
      <c r="H25" s="31"/>
      <c r="I25" s="35" t="str">
        <f>IFERROR(Table13[[#This Row],[AMOUNT]]*Table13[[#This Row],[TAX RATE]],"")</f>
        <v/>
      </c>
      <c r="J25" s="36" t="str">
        <f>IFERROR(Table13[[#This Row],[AMOUNT]]+Table13[[#This Row],[TAX]],"")</f>
        <v/>
      </c>
    </row>
    <row r="26" spans="2:10" ht="21.95" customHeight="1" x14ac:dyDescent="0.2">
      <c r="B26" s="34"/>
      <c r="C26" s="30" t="str">
        <f>IFERROR(VLOOKUP(B26,InventoryList[],2,0),"–")</f>
        <v>–</v>
      </c>
      <c r="D26" s="30" t="str">
        <f>IFERROR(VLOOKUP(B26,InventoryList[],3,0),"–")</f>
        <v>–</v>
      </c>
      <c r="E26" s="56" t="str">
        <f>IFERROR(VLOOKUP(B26,InventoryList[],4,0),"–")</f>
        <v>–</v>
      </c>
      <c r="F26" s="30"/>
      <c r="G26" s="29" t="str">
        <f>IFERROR(Table13[[#This Row],[PRICE]]*Table13[[#This Row],[QTY]],"")</f>
        <v/>
      </c>
      <c r="H26" s="31"/>
      <c r="I26" s="35" t="str">
        <f>IFERROR(Table13[[#This Row],[AMOUNT]]*Table13[[#This Row],[TAX RATE]],"")</f>
        <v/>
      </c>
      <c r="J26" s="36" t="str">
        <f>IFERROR(Table13[[#This Row],[AMOUNT]]+Table13[[#This Row],[TAX]],"")</f>
        <v/>
      </c>
    </row>
    <row r="27" spans="2:10" ht="21.95" customHeight="1" x14ac:dyDescent="0.2">
      <c r="B27" s="34"/>
      <c r="C27" s="30" t="str">
        <f>IFERROR(VLOOKUP(B27,InventoryList[],2,0),"–")</f>
        <v>–</v>
      </c>
      <c r="D27" s="30" t="str">
        <f>IFERROR(VLOOKUP(B27,InventoryList[],3,0),"–")</f>
        <v>–</v>
      </c>
      <c r="E27" s="56" t="str">
        <f>IFERROR(VLOOKUP(B27,InventoryList[],4,0),"–")</f>
        <v>–</v>
      </c>
      <c r="F27" s="30"/>
      <c r="G27" s="29" t="str">
        <f>IFERROR(Table13[[#This Row],[PRICE]]*Table13[[#This Row],[QTY]],"")</f>
        <v/>
      </c>
      <c r="H27" s="31"/>
      <c r="I27" s="35" t="str">
        <f>IFERROR(Table13[[#This Row],[AMOUNT]]*Table13[[#This Row],[TAX RATE]],"")</f>
        <v/>
      </c>
      <c r="J27" s="36" t="str">
        <f>IFERROR(Table13[[#This Row],[AMOUNT]]+Table13[[#This Row],[TAX]],"")</f>
        <v/>
      </c>
    </row>
    <row r="28" spans="2:10" ht="21.95" customHeight="1" x14ac:dyDescent="0.2">
      <c r="B28" s="34"/>
      <c r="C28" s="30" t="str">
        <f>IFERROR(VLOOKUP(B28,InventoryList[],2,0),"–")</f>
        <v>–</v>
      </c>
      <c r="D28" s="30" t="str">
        <f>IFERROR(VLOOKUP(B28,InventoryList[],3,0),"–")</f>
        <v>–</v>
      </c>
      <c r="E28" s="56" t="str">
        <f>IFERROR(VLOOKUP(B28,InventoryList[],4,0),"–")</f>
        <v>–</v>
      </c>
      <c r="F28" s="30"/>
      <c r="G28" s="29" t="str">
        <f>IFERROR(Table13[[#This Row],[PRICE]]*Table13[[#This Row],[QTY]],"")</f>
        <v/>
      </c>
      <c r="H28" s="31"/>
      <c r="I28" s="35" t="str">
        <f>IFERROR(Table13[[#This Row],[AMOUNT]]*Table13[[#This Row],[TAX RATE]],"")</f>
        <v/>
      </c>
      <c r="J28" s="36" t="str">
        <f>IFERROR(Table13[[#This Row],[AMOUNT]]+Table13[[#This Row],[TAX]],"")</f>
        <v/>
      </c>
    </row>
    <row r="29" spans="2:10" ht="21.95" customHeight="1" x14ac:dyDescent="0.2">
      <c r="B29" s="34"/>
      <c r="C29" s="30" t="str">
        <f>IFERROR(VLOOKUP(B29,InventoryList[],2,0),"–")</f>
        <v>–</v>
      </c>
      <c r="D29" s="30" t="str">
        <f>IFERROR(VLOOKUP(B29,InventoryList[],3,0),"–")</f>
        <v>–</v>
      </c>
      <c r="E29" s="56" t="str">
        <f>IFERROR(VLOOKUP(B29,InventoryList[],4,0),"–")</f>
        <v>–</v>
      </c>
      <c r="F29" s="30"/>
      <c r="G29" s="29" t="str">
        <f>IFERROR(Table13[[#This Row],[PRICE]]*Table13[[#This Row],[QTY]],"")</f>
        <v/>
      </c>
      <c r="H29" s="31"/>
      <c r="I29" s="35" t="str">
        <f>IFERROR(Table13[[#This Row],[AMOUNT]]*Table13[[#This Row],[TAX RATE]],"")</f>
        <v/>
      </c>
      <c r="J29" s="36" t="str">
        <f>IFERROR(Table13[[#This Row],[AMOUNT]]+Table13[[#This Row],[TAX]],"")</f>
        <v/>
      </c>
    </row>
    <row r="30" spans="2:10" ht="21.95" customHeight="1" x14ac:dyDescent="0.2">
      <c r="B30" s="34"/>
      <c r="C30" s="30" t="str">
        <f>IFERROR(VLOOKUP(B30,InventoryList[],2,0),"–")</f>
        <v>–</v>
      </c>
      <c r="D30" s="30" t="str">
        <f>IFERROR(VLOOKUP(B30,InventoryList[],3,0),"–")</f>
        <v>–</v>
      </c>
      <c r="E30" s="56" t="str">
        <f>IFERROR(VLOOKUP(B30,InventoryList[],4,0),"–")</f>
        <v>–</v>
      </c>
      <c r="F30" s="30"/>
      <c r="G30" s="29" t="str">
        <f>IFERROR(Table13[[#This Row],[PRICE]]*Table13[[#This Row],[QTY]],"")</f>
        <v/>
      </c>
      <c r="H30" s="31"/>
      <c r="I30" s="35" t="str">
        <f>IFERROR(Table13[[#This Row],[AMOUNT]]*Table13[[#This Row],[TAX RATE]],"")</f>
        <v/>
      </c>
      <c r="J30" s="36" t="str">
        <f>IFERROR(Table13[[#This Row],[AMOUNT]]+Table13[[#This Row],[TAX]],"")</f>
        <v/>
      </c>
    </row>
    <row r="31" spans="2:10" ht="21.95" customHeight="1" x14ac:dyDescent="0.2">
      <c r="B31" s="34"/>
      <c r="C31" s="30" t="str">
        <f>IFERROR(VLOOKUP(B31,InventoryList[],2,0),"–")</f>
        <v>–</v>
      </c>
      <c r="D31" s="30" t="str">
        <f>IFERROR(VLOOKUP(B31,InventoryList[],3,0),"–")</f>
        <v>–</v>
      </c>
      <c r="E31" s="56" t="str">
        <f>IFERROR(VLOOKUP(B31,InventoryList[],4,0),"–")</f>
        <v>–</v>
      </c>
      <c r="F31" s="30"/>
      <c r="G31" s="29" t="str">
        <f>IFERROR(Table13[[#This Row],[PRICE]]*Table13[[#This Row],[QTY]],"")</f>
        <v/>
      </c>
      <c r="H31" s="31"/>
      <c r="I31" s="35" t="str">
        <f>IFERROR(Table13[[#This Row],[AMOUNT]]*Table13[[#This Row],[TAX RATE]],"")</f>
        <v/>
      </c>
      <c r="J31" s="36" t="str">
        <f>IFERROR(Table13[[#This Row],[AMOUNT]]+Table13[[#This Row],[TAX]],"")</f>
        <v/>
      </c>
    </row>
    <row r="32" spans="2:10" ht="21.95" customHeight="1" x14ac:dyDescent="0.2">
      <c r="B32" s="34"/>
      <c r="C32" s="30" t="str">
        <f>IFERROR(VLOOKUP(B32,InventoryList[],2,0),"–")</f>
        <v>–</v>
      </c>
      <c r="D32" s="30" t="str">
        <f>IFERROR(VLOOKUP(B32,InventoryList[],3,0),"–")</f>
        <v>–</v>
      </c>
      <c r="E32" s="56" t="str">
        <f>IFERROR(VLOOKUP(B32,InventoryList[],4,0),"–")</f>
        <v>–</v>
      </c>
      <c r="F32" s="30"/>
      <c r="G32" s="29" t="str">
        <f>IFERROR(Table13[[#This Row],[PRICE]]*Table13[[#This Row],[QTY]],"")</f>
        <v/>
      </c>
      <c r="H32" s="31"/>
      <c r="I32" s="35" t="str">
        <f>IFERROR(Table13[[#This Row],[AMOUNT]]*Table13[[#This Row],[TAX RATE]],"")</f>
        <v/>
      </c>
      <c r="J32" s="36" t="str">
        <f>IFERROR(Table13[[#This Row],[AMOUNT]]+Table13[[#This Row],[TAX]],"")</f>
        <v/>
      </c>
    </row>
    <row r="33" spans="2:10" ht="21.95" customHeight="1" x14ac:dyDescent="0.2">
      <c r="B33" s="34"/>
      <c r="C33" s="30" t="str">
        <f>IFERROR(VLOOKUP(B33,InventoryList[],2,0),"–")</f>
        <v>–</v>
      </c>
      <c r="D33" s="30" t="str">
        <f>IFERROR(VLOOKUP(B33,InventoryList[],3,0),"–")</f>
        <v>–</v>
      </c>
      <c r="E33" s="56" t="str">
        <f>IFERROR(VLOOKUP(B33,InventoryList[],4,0),"–")</f>
        <v>–</v>
      </c>
      <c r="F33" s="30"/>
      <c r="G33" s="29" t="str">
        <f>IFERROR(Table13[[#This Row],[PRICE]]*Table13[[#This Row],[QTY]],"")</f>
        <v/>
      </c>
      <c r="H33" s="31"/>
      <c r="I33" s="35" t="str">
        <f>IFERROR(Table13[[#This Row],[AMOUNT]]*Table13[[#This Row],[TAX RATE]],"")</f>
        <v/>
      </c>
      <c r="J33" s="36" t="str">
        <f>IFERROR(Table13[[#This Row],[AMOUNT]]+Table13[[#This Row],[TAX]],"")</f>
        <v/>
      </c>
    </row>
    <row r="34" spans="2:10" ht="21.95" customHeight="1" x14ac:dyDescent="0.2">
      <c r="B34" s="34"/>
      <c r="C34" s="30" t="str">
        <f>IFERROR(VLOOKUP(B34,InventoryList[],2,0),"–")</f>
        <v>–</v>
      </c>
      <c r="D34" s="30" t="str">
        <f>IFERROR(VLOOKUP(B34,InventoryList[],3,0),"–")</f>
        <v>–</v>
      </c>
      <c r="E34" s="56" t="str">
        <f>IFERROR(VLOOKUP(B34,InventoryList[],4,0),"–")</f>
        <v>–</v>
      </c>
      <c r="F34" s="30"/>
      <c r="G34" s="29" t="str">
        <f>IFERROR(Table13[[#This Row],[PRICE]]*Table13[[#This Row],[QTY]],"")</f>
        <v/>
      </c>
      <c r="H34" s="31"/>
      <c r="I34" s="35" t="str">
        <f>IFERROR(Table13[[#This Row],[AMOUNT]]*Table13[[#This Row],[TAX RATE]],"")</f>
        <v/>
      </c>
      <c r="J34" s="36" t="str">
        <f>IFERROR(Table13[[#This Row],[AMOUNT]]+Table13[[#This Row],[TAX]],"")</f>
        <v/>
      </c>
    </row>
    <row r="35" spans="2:10" ht="21.95" customHeight="1" x14ac:dyDescent="0.2">
      <c r="B35" s="34"/>
      <c r="C35" s="30" t="str">
        <f>IFERROR(VLOOKUP(B35,InventoryList[],2,0),"–")</f>
        <v>–</v>
      </c>
      <c r="D35" s="30" t="str">
        <f>IFERROR(VLOOKUP(B35,InventoryList[],3,0),"–")</f>
        <v>–</v>
      </c>
      <c r="E35" s="56" t="str">
        <f>IFERROR(VLOOKUP(B35,InventoryList[],4,0),"–")</f>
        <v>–</v>
      </c>
      <c r="F35" s="30"/>
      <c r="G35" s="29" t="str">
        <f>IFERROR(Table13[[#This Row],[PRICE]]*Table13[[#This Row],[QTY]],"")</f>
        <v/>
      </c>
      <c r="H35" s="31"/>
      <c r="I35" s="35" t="str">
        <f>IFERROR(Table13[[#This Row],[AMOUNT]]*Table13[[#This Row],[TAX RATE]],"")</f>
        <v/>
      </c>
      <c r="J35" s="36" t="str">
        <f>IFERROR(Table13[[#This Row],[AMOUNT]]+Table13[[#This Row],[TAX]],"")</f>
        <v/>
      </c>
    </row>
    <row r="36" spans="2:10" ht="21.95" customHeight="1" x14ac:dyDescent="0.2">
      <c r="B36" s="34"/>
      <c r="C36" s="30" t="str">
        <f>IFERROR(VLOOKUP(B36,InventoryList[],2,0),"–")</f>
        <v>–</v>
      </c>
      <c r="D36" s="30" t="str">
        <f>IFERROR(VLOOKUP(B36,InventoryList[],3,0),"–")</f>
        <v>–</v>
      </c>
      <c r="E36" s="56" t="str">
        <f>IFERROR(VLOOKUP(B36,InventoryList[],4,0),"–")</f>
        <v>–</v>
      </c>
      <c r="F36" s="30"/>
      <c r="G36" s="29" t="str">
        <f>IFERROR(Table13[[#This Row],[PRICE]]*Table13[[#This Row],[QTY]],"")</f>
        <v/>
      </c>
      <c r="H36" s="31"/>
      <c r="I36" s="35" t="str">
        <f>IFERROR(Table13[[#This Row],[AMOUNT]]*Table13[[#This Row],[TAX RATE]],"")</f>
        <v/>
      </c>
      <c r="J36" s="36" t="str">
        <f>IFERROR(Table13[[#This Row],[AMOUNT]]+Table13[[#This Row],[TAX]],"")</f>
        <v/>
      </c>
    </row>
    <row r="37" spans="2:10" ht="21.95" customHeight="1" x14ac:dyDescent="0.2">
      <c r="B37" s="34"/>
      <c r="C37" s="30" t="str">
        <f>IFERROR(VLOOKUP(B37,InventoryList[],2,0),"–")</f>
        <v>–</v>
      </c>
      <c r="D37" s="30" t="str">
        <f>IFERROR(VLOOKUP(B37,InventoryList[],3,0),"–")</f>
        <v>–</v>
      </c>
      <c r="E37" s="56" t="str">
        <f>IFERROR(VLOOKUP(B37,InventoryList[],4,0),"–")</f>
        <v>–</v>
      </c>
      <c r="F37" s="30"/>
      <c r="G37" s="29" t="str">
        <f>IFERROR(Table13[[#This Row],[PRICE]]*Table13[[#This Row],[QTY]],"")</f>
        <v/>
      </c>
      <c r="H37" s="31"/>
      <c r="I37" s="35" t="str">
        <f>IFERROR(Table13[[#This Row],[AMOUNT]]*Table13[[#This Row],[TAX RATE]],"")</f>
        <v/>
      </c>
      <c r="J37" s="36" t="str">
        <f>IFERROR(Table13[[#This Row],[AMOUNT]]+Table13[[#This Row],[TAX]],"")</f>
        <v/>
      </c>
    </row>
    <row r="38" spans="2:10" ht="21.95" customHeight="1" x14ac:dyDescent="0.2">
      <c r="B38" s="34"/>
      <c r="C38" s="30" t="str">
        <f>IFERROR(VLOOKUP(B38,InventoryList[],2,0),"–")</f>
        <v>–</v>
      </c>
      <c r="D38" s="30" t="str">
        <f>IFERROR(VLOOKUP(B38,InventoryList[],3,0),"–")</f>
        <v>–</v>
      </c>
      <c r="E38" s="56" t="str">
        <f>IFERROR(VLOOKUP(B38,InventoryList[],4,0),"–")</f>
        <v>–</v>
      </c>
      <c r="F38" s="30"/>
      <c r="G38" s="29" t="str">
        <f>IFERROR(Table13[[#This Row],[PRICE]]*Table13[[#This Row],[QTY]],"")</f>
        <v/>
      </c>
      <c r="H38" s="31"/>
      <c r="I38" s="35" t="str">
        <f>IFERROR(Table13[[#This Row],[AMOUNT]]*Table13[[#This Row],[TAX RATE]],"")</f>
        <v/>
      </c>
      <c r="J38" s="36" t="str">
        <f>IFERROR(Table13[[#This Row],[AMOUNT]]+Table13[[#This Row],[TAX]],"")</f>
        <v/>
      </c>
    </row>
    <row r="39" spans="2:10" ht="21.95" customHeight="1" x14ac:dyDescent="0.2">
      <c r="B39" s="34"/>
      <c r="C39" s="30" t="str">
        <f>IFERROR(VLOOKUP(B39,InventoryList[],2,0),"–")</f>
        <v>–</v>
      </c>
      <c r="D39" s="30" t="str">
        <f>IFERROR(VLOOKUP(B39,InventoryList[],3,0),"–")</f>
        <v>–</v>
      </c>
      <c r="E39" s="56" t="str">
        <f>IFERROR(VLOOKUP(B39,InventoryList[],4,0),"–")</f>
        <v>–</v>
      </c>
      <c r="F39" s="30"/>
      <c r="G39" s="29" t="str">
        <f>IFERROR(Table13[[#This Row],[PRICE]]*Table13[[#This Row],[QTY]],"")</f>
        <v/>
      </c>
      <c r="H39" s="31"/>
      <c r="I39" s="35" t="str">
        <f>IFERROR(Table13[[#This Row],[AMOUNT]]*Table13[[#This Row],[TAX RATE]],"")</f>
        <v/>
      </c>
      <c r="J39" s="36" t="str">
        <f>IFERROR(Table13[[#This Row],[AMOUNT]]+Table13[[#This Row],[TAX]],"")</f>
        <v/>
      </c>
    </row>
    <row r="40" spans="2:10" ht="21.95" customHeight="1" x14ac:dyDescent="0.2">
      <c r="B40" s="34"/>
      <c r="C40" s="30" t="str">
        <f>IFERROR(VLOOKUP(B40,InventoryList[],2,0),"–")</f>
        <v>–</v>
      </c>
      <c r="D40" s="30" t="str">
        <f>IFERROR(VLOOKUP(B40,InventoryList[],3,0),"–")</f>
        <v>–</v>
      </c>
      <c r="E40" s="56" t="str">
        <f>IFERROR(VLOOKUP(B40,InventoryList[],4,0),"–")</f>
        <v>–</v>
      </c>
      <c r="F40" s="30"/>
      <c r="G40" s="29" t="str">
        <f>IFERROR(Table13[[#This Row],[PRICE]]*Table13[[#This Row],[QTY]],"")</f>
        <v/>
      </c>
      <c r="H40" s="31"/>
      <c r="I40" s="35" t="str">
        <f>IFERROR(Table13[[#This Row],[AMOUNT]]*Table13[[#This Row],[TAX RATE]],"")</f>
        <v/>
      </c>
      <c r="J40" s="36" t="str">
        <f>IFERROR(Table13[[#This Row],[AMOUNT]]+Table13[[#This Row],[TAX]],"")</f>
        <v/>
      </c>
    </row>
    <row r="41" spans="2:10" ht="21.95" customHeight="1" x14ac:dyDescent="0.2">
      <c r="B41" s="34"/>
      <c r="C41" s="30" t="str">
        <f>IFERROR(VLOOKUP(B41,InventoryList[],2,0),"–")</f>
        <v>–</v>
      </c>
      <c r="D41" s="30" t="str">
        <f>IFERROR(VLOOKUP(B41,InventoryList[],3,0),"–")</f>
        <v>–</v>
      </c>
      <c r="E41" s="56" t="str">
        <f>IFERROR(VLOOKUP(B41,InventoryList[],4,0),"–")</f>
        <v>–</v>
      </c>
      <c r="F41" s="30"/>
      <c r="G41" s="29" t="str">
        <f>IFERROR(Table13[[#This Row],[PRICE]]*Table13[[#This Row],[QTY]],"")</f>
        <v/>
      </c>
      <c r="H41" s="31"/>
      <c r="I41" s="35" t="str">
        <f>IFERROR(Table13[[#This Row],[AMOUNT]]*Table13[[#This Row],[TAX RATE]],"")</f>
        <v/>
      </c>
      <c r="J41" s="36" t="str">
        <f>IFERROR(Table13[[#This Row],[AMOUNT]]+Table13[[#This Row],[TAX]],"")</f>
        <v/>
      </c>
    </row>
    <row r="42" spans="2:10" ht="21.95" customHeight="1" x14ac:dyDescent="0.2">
      <c r="B42" s="34"/>
      <c r="C42" s="30" t="str">
        <f>IFERROR(VLOOKUP(B42,InventoryList[],2,0),"–")</f>
        <v>–</v>
      </c>
      <c r="D42" s="30" t="str">
        <f>IFERROR(VLOOKUP(B42,InventoryList[],3,0),"–")</f>
        <v>–</v>
      </c>
      <c r="E42" s="56" t="str">
        <f>IFERROR(VLOOKUP(B42,InventoryList[],4,0),"–")</f>
        <v>–</v>
      </c>
      <c r="F42" s="30"/>
      <c r="G42" s="29" t="str">
        <f>IFERROR(Table13[[#This Row],[PRICE]]*Table13[[#This Row],[QTY]],"")</f>
        <v/>
      </c>
      <c r="H42" s="31"/>
      <c r="I42" s="35" t="str">
        <f>IFERROR(Table13[[#This Row],[AMOUNT]]*Table13[[#This Row],[TAX RATE]],"")</f>
        <v/>
      </c>
      <c r="J42" s="36" t="str">
        <f>IFERROR(Table13[[#This Row],[AMOUNT]]+Table13[[#This Row],[TAX]],"")</f>
        <v/>
      </c>
    </row>
    <row r="43" spans="2:10" ht="21.95" customHeight="1" x14ac:dyDescent="0.2">
      <c r="B43" s="34"/>
      <c r="C43" s="30" t="str">
        <f>IFERROR(VLOOKUP(B43,InventoryList[],2,0),"–")</f>
        <v>–</v>
      </c>
      <c r="D43" s="30" t="str">
        <f>IFERROR(VLOOKUP(B43,InventoryList[],3,0),"–")</f>
        <v>–</v>
      </c>
      <c r="E43" s="56" t="str">
        <f>IFERROR(VLOOKUP(B43,InventoryList[],4,0),"–")</f>
        <v>–</v>
      </c>
      <c r="F43" s="30"/>
      <c r="G43" s="29" t="str">
        <f>IFERROR(Table13[[#This Row],[PRICE]]*Table13[[#This Row],[QTY]],"")</f>
        <v/>
      </c>
      <c r="H43" s="31"/>
      <c r="I43" s="35" t="str">
        <f>IFERROR(Table13[[#This Row],[AMOUNT]]*Table13[[#This Row],[TAX RATE]],"")</f>
        <v/>
      </c>
      <c r="J43" s="36" t="str">
        <f>IFERROR(Table13[[#This Row],[AMOUNT]]+Table13[[#This Row],[TAX]],"")</f>
        <v/>
      </c>
    </row>
    <row r="44" spans="2:10" ht="21.95" customHeight="1" x14ac:dyDescent="0.2">
      <c r="B44" s="34"/>
      <c r="C44" s="30" t="str">
        <f>IFERROR(VLOOKUP(B44,InventoryList[],2,0),"–")</f>
        <v>–</v>
      </c>
      <c r="D44" s="30" t="str">
        <f>IFERROR(VLOOKUP(B44,InventoryList[],3,0),"–")</f>
        <v>–</v>
      </c>
      <c r="E44" s="56" t="str">
        <f>IFERROR(VLOOKUP(B44,InventoryList[],4,0),"–")</f>
        <v>–</v>
      </c>
      <c r="F44" s="30"/>
      <c r="G44" s="29" t="str">
        <f>IFERROR(Table13[[#This Row],[PRICE]]*Table13[[#This Row],[QTY]],"")</f>
        <v/>
      </c>
      <c r="H44" s="31"/>
      <c r="I44" s="35" t="str">
        <f>IFERROR(Table13[[#This Row],[AMOUNT]]*Table13[[#This Row],[TAX RATE]],"")</f>
        <v/>
      </c>
      <c r="J44" s="36" t="str">
        <f>IFERROR(Table13[[#This Row],[AMOUNT]]+Table13[[#This Row],[TAX]],"")</f>
        <v/>
      </c>
    </row>
    <row r="45" spans="2:10" ht="21.95" customHeight="1" x14ac:dyDescent="0.2">
      <c r="B45" s="34"/>
      <c r="C45" s="30" t="str">
        <f>IFERROR(VLOOKUP(B45,InventoryList[],2,0),"–")</f>
        <v>–</v>
      </c>
      <c r="D45" s="30" t="str">
        <f>IFERROR(VLOOKUP(B45,InventoryList[],3,0),"–")</f>
        <v>–</v>
      </c>
      <c r="E45" s="56" t="str">
        <f>IFERROR(VLOOKUP(B45,InventoryList[],4,0),"–")</f>
        <v>–</v>
      </c>
      <c r="F45" s="30"/>
      <c r="G45" s="29" t="str">
        <f>IFERROR(Table13[[#This Row],[PRICE]]*Table13[[#This Row],[QTY]],"")</f>
        <v/>
      </c>
      <c r="H45" s="31"/>
      <c r="I45" s="35" t="str">
        <f>IFERROR(Table13[[#This Row],[AMOUNT]]*Table13[[#This Row],[TAX RATE]],"")</f>
        <v/>
      </c>
      <c r="J45" s="36" t="str">
        <f>IFERROR(Table13[[#This Row],[AMOUNT]]+Table13[[#This Row],[TAX]],"")</f>
        <v/>
      </c>
    </row>
    <row r="46" spans="2:10" ht="21.95" customHeight="1" x14ac:dyDescent="0.2">
      <c r="B46" s="34"/>
      <c r="C46" s="30" t="str">
        <f>IFERROR(VLOOKUP(B46,InventoryList[],2,0),"–")</f>
        <v>–</v>
      </c>
      <c r="D46" s="30" t="str">
        <f>IFERROR(VLOOKUP(B46,InventoryList[],3,0),"–")</f>
        <v>–</v>
      </c>
      <c r="E46" s="56" t="str">
        <f>IFERROR(VLOOKUP(B46,InventoryList[],4,0),"–")</f>
        <v>–</v>
      </c>
      <c r="F46" s="30"/>
      <c r="G46" s="29" t="str">
        <f>IFERROR(Table13[[#This Row],[PRICE]]*Table13[[#This Row],[QTY]],"")</f>
        <v/>
      </c>
      <c r="H46" s="31"/>
      <c r="I46" s="35" t="str">
        <f>IFERROR(Table13[[#This Row],[AMOUNT]]*Table13[[#This Row],[TAX RATE]],"")</f>
        <v/>
      </c>
      <c r="J46" s="36" t="str">
        <f>IFERROR(Table13[[#This Row],[AMOUNT]]+Table13[[#This Row],[TAX]],"")</f>
        <v/>
      </c>
    </row>
    <row r="47" spans="2:10" ht="21.95" customHeight="1" x14ac:dyDescent="0.2">
      <c r="B47" s="34"/>
      <c r="C47" s="30" t="str">
        <f>IFERROR(VLOOKUP(B47,InventoryList[],2,0),"–")</f>
        <v>–</v>
      </c>
      <c r="D47" s="30" t="str">
        <f>IFERROR(VLOOKUP(B47,InventoryList[],3,0),"–")</f>
        <v>–</v>
      </c>
      <c r="E47" s="56" t="str">
        <f>IFERROR(VLOOKUP(B47,InventoryList[],4,0),"–")</f>
        <v>–</v>
      </c>
      <c r="F47" s="30"/>
      <c r="G47" s="29" t="str">
        <f>IFERROR(Table13[[#This Row],[PRICE]]*Table13[[#This Row],[QTY]],"")</f>
        <v/>
      </c>
      <c r="H47" s="31"/>
      <c r="I47" s="35" t="str">
        <f>IFERROR(Table13[[#This Row],[AMOUNT]]*Table13[[#This Row],[TAX RATE]],"")</f>
        <v/>
      </c>
      <c r="J47" s="36" t="str">
        <f>IFERROR(Table13[[#This Row],[AMOUNT]]+Table13[[#This Row],[TAX]],"")</f>
        <v/>
      </c>
    </row>
    <row r="48" spans="2:10" ht="21.95" customHeight="1" x14ac:dyDescent="0.2">
      <c r="B48" s="34"/>
      <c r="C48" s="30" t="str">
        <f>IFERROR(VLOOKUP(B48,InventoryList[],2,0),"–")</f>
        <v>–</v>
      </c>
      <c r="D48" s="30" t="str">
        <f>IFERROR(VLOOKUP(B48,InventoryList[],3,0),"–")</f>
        <v>–</v>
      </c>
      <c r="E48" s="56" t="str">
        <f>IFERROR(VLOOKUP(B48,InventoryList[],4,0),"–")</f>
        <v>–</v>
      </c>
      <c r="F48" s="30"/>
      <c r="G48" s="29" t="str">
        <f>IFERROR(Table13[[#This Row],[PRICE]]*Table13[[#This Row],[QTY]],"")</f>
        <v/>
      </c>
      <c r="H48" s="31"/>
      <c r="I48" s="35" t="str">
        <f>IFERROR(Table13[[#This Row],[AMOUNT]]*Table13[[#This Row],[TAX RATE]],"")</f>
        <v/>
      </c>
      <c r="J48" s="36" t="str">
        <f>IFERROR(Table13[[#This Row],[AMOUNT]]+Table13[[#This Row],[TAX]],"")</f>
        <v/>
      </c>
    </row>
    <row r="49" spans="2:10" ht="21.95" customHeight="1" x14ac:dyDescent="0.2">
      <c r="B49" s="34"/>
      <c r="C49" s="30" t="str">
        <f>IFERROR(VLOOKUP(B49,InventoryList[],2,0),"–")</f>
        <v>–</v>
      </c>
      <c r="D49" s="30" t="str">
        <f>IFERROR(VLOOKUP(B49,InventoryList[],3,0),"–")</f>
        <v>–</v>
      </c>
      <c r="E49" s="56" t="str">
        <f>IFERROR(VLOOKUP(B49,InventoryList[],4,0),"–")</f>
        <v>–</v>
      </c>
      <c r="F49" s="30"/>
      <c r="G49" s="29" t="str">
        <f>IFERROR(Table13[[#This Row],[PRICE]]*Table13[[#This Row],[QTY]],"")</f>
        <v/>
      </c>
      <c r="H49" s="31"/>
      <c r="I49" s="35" t="str">
        <f>IFERROR(Table13[[#This Row],[AMOUNT]]*Table13[[#This Row],[TAX RATE]],"")</f>
        <v/>
      </c>
      <c r="J49" s="36" t="str">
        <f>IFERROR(Table13[[#This Row],[AMOUNT]]+Table13[[#This Row],[TAX]],"")</f>
        <v/>
      </c>
    </row>
    <row r="50" spans="2:10" ht="21.95" customHeight="1" x14ac:dyDescent="0.2">
      <c r="B50" s="34"/>
      <c r="C50" s="30" t="str">
        <f>IFERROR(VLOOKUP(B50,InventoryList[],2,0),"–")</f>
        <v>–</v>
      </c>
      <c r="D50" s="30" t="str">
        <f>IFERROR(VLOOKUP(B50,InventoryList[],3,0),"–")</f>
        <v>–</v>
      </c>
      <c r="E50" s="56" t="str">
        <f>IFERROR(VLOOKUP(B50,InventoryList[],4,0),"–")</f>
        <v>–</v>
      </c>
      <c r="F50" s="30"/>
      <c r="G50" s="29" t="str">
        <f>IFERROR(Table13[[#This Row],[PRICE]]*Table13[[#This Row],[QTY]],"")</f>
        <v/>
      </c>
      <c r="H50" s="31"/>
      <c r="I50" s="35" t="str">
        <f>IFERROR(Table13[[#This Row],[AMOUNT]]*Table13[[#This Row],[TAX RATE]],"")</f>
        <v/>
      </c>
      <c r="J50" s="36" t="str">
        <f>IFERROR(Table13[[#This Row],[AMOUNT]]+Table13[[#This Row],[TAX]],"")</f>
        <v/>
      </c>
    </row>
    <row r="51" spans="2:10" ht="21.95" customHeight="1" x14ac:dyDescent="0.2">
      <c r="B51" s="34"/>
      <c r="C51" s="30" t="str">
        <f>IFERROR(VLOOKUP(B51,InventoryList[],2,0),"–")</f>
        <v>–</v>
      </c>
      <c r="D51" s="30" t="str">
        <f>IFERROR(VLOOKUP(B51,InventoryList[],3,0),"–")</f>
        <v>–</v>
      </c>
      <c r="E51" s="56" t="str">
        <f>IFERROR(VLOOKUP(B51,InventoryList[],4,0),"–")</f>
        <v>–</v>
      </c>
      <c r="F51" s="30"/>
      <c r="G51" s="29" t="str">
        <f>IFERROR(Table13[[#This Row],[PRICE]]*Table13[[#This Row],[QTY]],"")</f>
        <v/>
      </c>
      <c r="H51" s="31"/>
      <c r="I51" s="35" t="str">
        <f>IFERROR(Table13[[#This Row],[AMOUNT]]*Table13[[#This Row],[TAX RATE]],"")</f>
        <v/>
      </c>
      <c r="J51" s="36" t="str">
        <f>IFERROR(Table13[[#This Row],[AMOUNT]]+Table13[[#This Row],[TAX]],"")</f>
        <v/>
      </c>
    </row>
    <row r="52" spans="2:10" ht="21.95" customHeight="1" x14ac:dyDescent="0.2">
      <c r="B52" s="34"/>
      <c r="C52" s="30" t="str">
        <f>IFERROR(VLOOKUP(B52,InventoryList[],2,0),"–")</f>
        <v>–</v>
      </c>
      <c r="D52" s="30" t="str">
        <f>IFERROR(VLOOKUP(B52,InventoryList[],3,0),"–")</f>
        <v>–</v>
      </c>
      <c r="E52" s="56" t="str">
        <f>IFERROR(VLOOKUP(B52,InventoryList[],4,0),"–")</f>
        <v>–</v>
      </c>
      <c r="F52" s="30"/>
      <c r="G52" s="29" t="str">
        <f>IFERROR(Table13[[#This Row],[PRICE]]*Table13[[#This Row],[QTY]],"")</f>
        <v/>
      </c>
      <c r="H52" s="31"/>
      <c r="I52" s="35" t="str">
        <f>IFERROR(Table13[[#This Row],[AMOUNT]]*Table13[[#This Row],[TAX RATE]],"")</f>
        <v/>
      </c>
      <c r="J52" s="36" t="str">
        <f>IFERROR(Table13[[#This Row],[AMOUNT]]+Table13[[#This Row],[TAX]],"")</f>
        <v/>
      </c>
    </row>
    <row r="53" spans="2:10" ht="21.95" customHeight="1" x14ac:dyDescent="0.2">
      <c r="B53" s="34"/>
      <c r="C53" s="30" t="str">
        <f>IFERROR(VLOOKUP(B53,InventoryList[],2,0),"–")</f>
        <v>–</v>
      </c>
      <c r="D53" s="30" t="str">
        <f>IFERROR(VLOOKUP(B53,InventoryList[],3,0),"–")</f>
        <v>–</v>
      </c>
      <c r="E53" s="56" t="str">
        <f>IFERROR(VLOOKUP(B53,InventoryList[],4,0),"–")</f>
        <v>–</v>
      </c>
      <c r="F53" s="30"/>
      <c r="G53" s="29" t="str">
        <f>IFERROR(Table13[[#This Row],[PRICE]]*Table13[[#This Row],[QTY]],"")</f>
        <v/>
      </c>
      <c r="H53" s="31"/>
      <c r="I53" s="35" t="str">
        <f>IFERROR(Table13[[#This Row],[AMOUNT]]*Table13[[#This Row],[TAX RATE]],"")</f>
        <v/>
      </c>
      <c r="J53" s="36" t="str">
        <f>IFERROR(Table13[[#This Row],[AMOUNT]]+Table13[[#This Row],[TAX]],"")</f>
        <v/>
      </c>
    </row>
    <row r="54" spans="2:10" ht="21.95" customHeight="1" x14ac:dyDescent="0.2">
      <c r="B54" s="34"/>
      <c r="C54" s="30" t="str">
        <f>IFERROR(VLOOKUP(B54,InventoryList[],2,0),"–")</f>
        <v>–</v>
      </c>
      <c r="D54" s="30" t="str">
        <f>IFERROR(VLOOKUP(B54,InventoryList[],3,0),"–")</f>
        <v>–</v>
      </c>
      <c r="E54" s="56" t="str">
        <f>IFERROR(VLOOKUP(B54,InventoryList[],4,0),"–")</f>
        <v>–</v>
      </c>
      <c r="F54" s="30"/>
      <c r="G54" s="29" t="str">
        <f>IFERROR(Table13[[#This Row],[PRICE]]*Table13[[#This Row],[QTY]],"")</f>
        <v/>
      </c>
      <c r="H54" s="31"/>
      <c r="I54" s="35" t="str">
        <f>IFERROR(Table13[[#This Row],[AMOUNT]]*Table13[[#This Row],[TAX RATE]],"")</f>
        <v/>
      </c>
      <c r="J54" s="36" t="str">
        <f>IFERROR(Table13[[#This Row],[AMOUNT]]+Table13[[#This Row],[TAX]],"")</f>
        <v/>
      </c>
    </row>
    <row r="55" spans="2:10" ht="21.95" customHeight="1" x14ac:dyDescent="0.2">
      <c r="B55" s="34"/>
      <c r="C55" s="30" t="str">
        <f>IFERROR(VLOOKUP(B55,InventoryList[],2,0),"–")</f>
        <v>–</v>
      </c>
      <c r="D55" s="30" t="str">
        <f>IFERROR(VLOOKUP(B55,InventoryList[],3,0),"–")</f>
        <v>–</v>
      </c>
      <c r="E55" s="56" t="str">
        <f>IFERROR(VLOOKUP(B55,InventoryList[],4,0),"–")</f>
        <v>–</v>
      </c>
      <c r="F55" s="30"/>
      <c r="G55" s="29" t="str">
        <f>IFERROR(Table13[[#This Row],[PRICE]]*Table13[[#This Row],[QTY]],"")</f>
        <v/>
      </c>
      <c r="H55" s="31"/>
      <c r="I55" s="35" t="str">
        <f>IFERROR(Table13[[#This Row],[AMOUNT]]*Table13[[#This Row],[TAX RATE]],"")</f>
        <v/>
      </c>
      <c r="J55" s="36" t="str">
        <f>IFERROR(Table13[[#This Row],[AMOUNT]]+Table13[[#This Row],[TAX]],"")</f>
        <v/>
      </c>
    </row>
    <row r="56" spans="2:10" ht="21.95" customHeight="1" x14ac:dyDescent="0.2">
      <c r="B56" s="34"/>
      <c r="C56" s="30" t="str">
        <f>IFERROR(VLOOKUP(B56,InventoryList[],2,0),"–")</f>
        <v>–</v>
      </c>
      <c r="D56" s="30" t="str">
        <f>IFERROR(VLOOKUP(B56,InventoryList[],3,0),"–")</f>
        <v>–</v>
      </c>
      <c r="E56" s="56" t="str">
        <f>IFERROR(VLOOKUP(B56,InventoryList[],4,0),"–")</f>
        <v>–</v>
      </c>
      <c r="F56" s="30"/>
      <c r="G56" s="29" t="str">
        <f>IFERROR(Table13[[#This Row],[PRICE]]*Table13[[#This Row],[QTY]],"")</f>
        <v/>
      </c>
      <c r="H56" s="31"/>
      <c r="I56" s="35" t="str">
        <f>IFERROR(Table13[[#This Row],[AMOUNT]]*Table13[[#This Row],[TAX RATE]],"")</f>
        <v/>
      </c>
      <c r="J56" s="36" t="str">
        <f>IFERROR(Table13[[#This Row],[AMOUNT]]+Table13[[#This Row],[TAX]],"")</f>
        <v/>
      </c>
    </row>
    <row r="57" spans="2:10" ht="21.95" customHeight="1" x14ac:dyDescent="0.2">
      <c r="B57" s="34"/>
      <c r="C57" s="30" t="str">
        <f>IFERROR(VLOOKUP(B57,InventoryList[],2,0),"–")</f>
        <v>–</v>
      </c>
      <c r="D57" s="30" t="str">
        <f>IFERROR(VLOOKUP(B57,InventoryList[],3,0),"–")</f>
        <v>–</v>
      </c>
      <c r="E57" s="56" t="str">
        <f>IFERROR(VLOOKUP(B57,InventoryList[],4,0),"–")</f>
        <v>–</v>
      </c>
      <c r="F57" s="30"/>
      <c r="G57" s="29" t="str">
        <f>IFERROR(Table13[[#This Row],[PRICE]]*Table13[[#This Row],[QTY]],"")</f>
        <v/>
      </c>
      <c r="H57" s="31"/>
      <c r="I57" s="35" t="str">
        <f>IFERROR(Table13[[#This Row],[AMOUNT]]*Table13[[#This Row],[TAX RATE]],"")</f>
        <v/>
      </c>
      <c r="J57" s="36" t="str">
        <f>IFERROR(Table13[[#This Row],[AMOUNT]]+Table13[[#This Row],[TAX]],"")</f>
        <v/>
      </c>
    </row>
    <row r="58" spans="2:10" ht="21.95" customHeight="1" x14ac:dyDescent="0.2">
      <c r="B58" s="34"/>
      <c r="C58" s="30" t="str">
        <f>IFERROR(VLOOKUP(B58,InventoryList[],2,0),"–")</f>
        <v>–</v>
      </c>
      <c r="D58" s="30" t="str">
        <f>IFERROR(VLOOKUP(B58,InventoryList[],3,0),"–")</f>
        <v>–</v>
      </c>
      <c r="E58" s="56" t="str">
        <f>IFERROR(VLOOKUP(B58,InventoryList[],4,0),"–")</f>
        <v>–</v>
      </c>
      <c r="F58" s="30"/>
      <c r="G58" s="29" t="str">
        <f>IFERROR(Table13[[#This Row],[PRICE]]*Table13[[#This Row],[QTY]],"")</f>
        <v/>
      </c>
      <c r="H58" s="31"/>
      <c r="I58" s="35" t="str">
        <f>IFERROR(Table13[[#This Row],[AMOUNT]]*Table13[[#This Row],[TAX RATE]],"")</f>
        <v/>
      </c>
      <c r="J58" s="36" t="str">
        <f>IFERROR(Table13[[#This Row],[AMOUNT]]+Table13[[#This Row],[TAX]],"")</f>
        <v/>
      </c>
    </row>
    <row r="59" spans="2:10" ht="21.95" customHeight="1" x14ac:dyDescent="0.2">
      <c r="B59" s="34"/>
      <c r="C59" s="30" t="str">
        <f>IFERROR(VLOOKUP(B59,InventoryList[],2,0),"–")</f>
        <v>–</v>
      </c>
      <c r="D59" s="30" t="str">
        <f>IFERROR(VLOOKUP(B59,InventoryList[],3,0),"–")</f>
        <v>–</v>
      </c>
      <c r="E59" s="56" t="str">
        <f>IFERROR(VLOOKUP(B59,InventoryList[],4,0),"–")</f>
        <v>–</v>
      </c>
      <c r="F59" s="30"/>
      <c r="G59" s="29" t="str">
        <f>IFERROR(Table13[[#This Row],[PRICE]]*Table13[[#This Row],[QTY]],"")</f>
        <v/>
      </c>
      <c r="H59" s="31"/>
      <c r="I59" s="35" t="str">
        <f>IFERROR(Table13[[#This Row],[AMOUNT]]*Table13[[#This Row],[TAX RATE]],"")</f>
        <v/>
      </c>
      <c r="J59" s="36" t="str">
        <f>IFERROR(Table13[[#This Row],[AMOUNT]]+Table13[[#This Row],[TAX]],"")</f>
        <v/>
      </c>
    </row>
    <row r="60" spans="2:10" ht="21.95" customHeight="1" x14ac:dyDescent="0.2">
      <c r="B60" s="34"/>
      <c r="C60" s="30" t="str">
        <f>IFERROR(VLOOKUP(B60,InventoryList[],2,0),"–")</f>
        <v>–</v>
      </c>
      <c r="D60" s="30" t="str">
        <f>IFERROR(VLOOKUP(B60,InventoryList[],3,0),"–")</f>
        <v>–</v>
      </c>
      <c r="E60" s="56" t="str">
        <f>IFERROR(VLOOKUP(B60,InventoryList[],4,0),"–")</f>
        <v>–</v>
      </c>
      <c r="F60" s="30"/>
      <c r="G60" s="29" t="str">
        <f>IFERROR(Table13[[#This Row],[PRICE]]*Table13[[#This Row],[QTY]],"")</f>
        <v/>
      </c>
      <c r="H60" s="31"/>
      <c r="I60" s="35" t="str">
        <f>IFERROR(Table13[[#This Row],[AMOUNT]]*Table13[[#This Row],[TAX RATE]],"")</f>
        <v/>
      </c>
      <c r="J60" s="36" t="str">
        <f>IFERROR(Table13[[#This Row],[AMOUNT]]+Table13[[#This Row],[TAX]],"")</f>
        <v/>
      </c>
    </row>
    <row r="61" spans="2:10" ht="21.95" customHeight="1" x14ac:dyDescent="0.2">
      <c r="B61" s="34"/>
      <c r="C61" s="30" t="str">
        <f>IFERROR(VLOOKUP(B61,InventoryList[],2,0),"–")</f>
        <v>–</v>
      </c>
      <c r="D61" s="30" t="str">
        <f>IFERROR(VLOOKUP(B61,InventoryList[],3,0),"–")</f>
        <v>–</v>
      </c>
      <c r="E61" s="56" t="str">
        <f>IFERROR(VLOOKUP(B61,InventoryList[],4,0),"–")</f>
        <v>–</v>
      </c>
      <c r="F61" s="30"/>
      <c r="G61" s="29" t="str">
        <f>IFERROR(Table13[[#This Row],[PRICE]]*Table13[[#This Row],[QTY]],"")</f>
        <v/>
      </c>
      <c r="H61" s="31"/>
      <c r="I61" s="35" t="str">
        <f>IFERROR(Table13[[#This Row],[AMOUNT]]*Table13[[#This Row],[TAX RATE]],"")</f>
        <v/>
      </c>
      <c r="J61" s="36" t="str">
        <f>IFERROR(Table13[[#This Row],[AMOUNT]]+Table13[[#This Row],[TAX]],"")</f>
        <v/>
      </c>
    </row>
    <row r="62" spans="2:10" ht="21.95" customHeight="1" x14ac:dyDescent="0.2">
      <c r="B62" s="34"/>
      <c r="C62" s="30" t="str">
        <f>IFERROR(VLOOKUP(B62,InventoryList[],2,0),"–")</f>
        <v>–</v>
      </c>
      <c r="D62" s="30" t="str">
        <f>IFERROR(VLOOKUP(B62,InventoryList[],3,0),"–")</f>
        <v>–</v>
      </c>
      <c r="E62" s="56" t="str">
        <f>IFERROR(VLOOKUP(B62,InventoryList[],4,0),"–")</f>
        <v>–</v>
      </c>
      <c r="F62" s="30"/>
      <c r="G62" s="29" t="str">
        <f>IFERROR(Table13[[#This Row],[PRICE]]*Table13[[#This Row],[QTY]],"")</f>
        <v/>
      </c>
      <c r="H62" s="31"/>
      <c r="I62" s="35" t="str">
        <f>IFERROR(Table13[[#This Row],[AMOUNT]]*Table13[[#This Row],[TAX RATE]],"")</f>
        <v/>
      </c>
      <c r="J62" s="36" t="str">
        <f>IFERROR(Table13[[#This Row],[AMOUNT]]+Table13[[#This Row],[TAX]],"")</f>
        <v/>
      </c>
    </row>
    <row r="63" spans="2:10" ht="21.95" customHeight="1" x14ac:dyDescent="0.2">
      <c r="B63" s="34"/>
      <c r="C63" s="30" t="str">
        <f>IFERROR(VLOOKUP(B63,InventoryList[],2,0),"–")</f>
        <v>–</v>
      </c>
      <c r="D63" s="30" t="str">
        <f>IFERROR(VLOOKUP(B63,InventoryList[],3,0),"–")</f>
        <v>–</v>
      </c>
      <c r="E63" s="56" t="str">
        <f>IFERROR(VLOOKUP(B63,InventoryList[],4,0),"–")</f>
        <v>–</v>
      </c>
      <c r="F63" s="30"/>
      <c r="G63" s="29" t="str">
        <f>IFERROR(Table13[[#This Row],[PRICE]]*Table13[[#This Row],[QTY]],"")</f>
        <v/>
      </c>
      <c r="H63" s="31"/>
      <c r="I63" s="35" t="str">
        <f>IFERROR(Table13[[#This Row],[AMOUNT]]*Table13[[#This Row],[TAX RATE]],"")</f>
        <v/>
      </c>
      <c r="J63" s="36" t="str">
        <f>IFERROR(Table13[[#This Row],[AMOUNT]]+Table13[[#This Row],[TAX]],"")</f>
        <v/>
      </c>
    </row>
    <row r="64" spans="2:10" ht="21.95" customHeight="1" x14ac:dyDescent="0.2">
      <c r="B64" s="34"/>
      <c r="C64" s="30" t="str">
        <f>IFERROR(VLOOKUP(B64,InventoryList[],2,0),"–")</f>
        <v>–</v>
      </c>
      <c r="D64" s="30" t="str">
        <f>IFERROR(VLOOKUP(B64,InventoryList[],3,0),"–")</f>
        <v>–</v>
      </c>
      <c r="E64" s="56" t="str">
        <f>IFERROR(VLOOKUP(B64,InventoryList[],4,0),"–")</f>
        <v>–</v>
      </c>
      <c r="F64" s="30"/>
      <c r="G64" s="29" t="str">
        <f>IFERROR(Table13[[#This Row],[PRICE]]*Table13[[#This Row],[QTY]],"")</f>
        <v/>
      </c>
      <c r="H64" s="31"/>
      <c r="I64" s="35" t="str">
        <f>IFERROR(Table13[[#This Row],[AMOUNT]]*Table13[[#This Row],[TAX RATE]],"")</f>
        <v/>
      </c>
      <c r="J64" s="36" t="str">
        <f>IFERROR(Table13[[#This Row],[AMOUNT]]+Table13[[#This Row],[TAX]],"")</f>
        <v/>
      </c>
    </row>
    <row r="65" spans="2:10" ht="21.95" customHeight="1" x14ac:dyDescent="0.2">
      <c r="B65" s="34"/>
      <c r="C65" s="30" t="str">
        <f>IFERROR(VLOOKUP(B65,InventoryList[],2,0),"–")</f>
        <v>–</v>
      </c>
      <c r="D65" s="30" t="str">
        <f>IFERROR(VLOOKUP(B65,InventoryList[],3,0),"–")</f>
        <v>–</v>
      </c>
      <c r="E65" s="56" t="str">
        <f>IFERROR(VLOOKUP(B65,InventoryList[],4,0),"–")</f>
        <v>–</v>
      </c>
      <c r="F65" s="30"/>
      <c r="G65" s="29" t="str">
        <f>IFERROR(Table13[[#This Row],[PRICE]]*Table13[[#This Row],[QTY]],"")</f>
        <v/>
      </c>
      <c r="H65" s="31"/>
      <c r="I65" s="35" t="str">
        <f>IFERROR(Table13[[#This Row],[AMOUNT]]*Table13[[#This Row],[TAX RATE]],"")</f>
        <v/>
      </c>
      <c r="J65" s="36" t="str">
        <f>IFERROR(Table13[[#This Row],[AMOUNT]]+Table13[[#This Row],[TAX]],"")</f>
        <v/>
      </c>
    </row>
    <row r="66" spans="2:10" ht="21.95" customHeight="1" x14ac:dyDescent="0.2">
      <c r="B66" s="34"/>
      <c r="C66" s="30" t="str">
        <f>IFERROR(VLOOKUP(B66,InventoryList[],2,0),"–")</f>
        <v>–</v>
      </c>
      <c r="D66" s="30" t="str">
        <f>IFERROR(VLOOKUP(B66,InventoryList[],3,0),"–")</f>
        <v>–</v>
      </c>
      <c r="E66" s="56" t="str">
        <f>IFERROR(VLOOKUP(B66,InventoryList[],4,0),"–")</f>
        <v>–</v>
      </c>
      <c r="F66" s="30"/>
      <c r="G66" s="29" t="str">
        <f>IFERROR(Table13[[#This Row],[PRICE]]*Table13[[#This Row],[QTY]],"")</f>
        <v/>
      </c>
      <c r="H66" s="31"/>
      <c r="I66" s="35" t="str">
        <f>IFERROR(Table13[[#This Row],[AMOUNT]]*Table13[[#This Row],[TAX RATE]],"")</f>
        <v/>
      </c>
      <c r="J66" s="36" t="str">
        <f>IFERROR(Table13[[#This Row],[AMOUNT]]+Table13[[#This Row],[TAX]],"")</f>
        <v/>
      </c>
    </row>
    <row r="67" spans="2:10" ht="21.95" customHeight="1" x14ac:dyDescent="0.2">
      <c r="B67" s="34"/>
      <c r="C67" s="30" t="str">
        <f>IFERROR(VLOOKUP(B67,InventoryList[],2,0),"–")</f>
        <v>–</v>
      </c>
      <c r="D67" s="30" t="str">
        <f>IFERROR(VLOOKUP(B67,InventoryList[],3,0),"–")</f>
        <v>–</v>
      </c>
      <c r="E67" s="56" t="str">
        <f>IFERROR(VLOOKUP(B67,InventoryList[],4,0),"–")</f>
        <v>–</v>
      </c>
      <c r="F67" s="30"/>
      <c r="G67" s="29" t="str">
        <f>IFERROR(Table13[[#This Row],[PRICE]]*Table13[[#This Row],[QTY]],"")</f>
        <v/>
      </c>
      <c r="H67" s="31"/>
      <c r="I67" s="35" t="str">
        <f>IFERROR(Table13[[#This Row],[AMOUNT]]*Table13[[#This Row],[TAX RATE]],"")</f>
        <v/>
      </c>
      <c r="J67" s="36" t="str">
        <f>IFERROR(Table13[[#This Row],[AMOUNT]]+Table13[[#This Row],[TAX]],"")</f>
        <v/>
      </c>
    </row>
    <row r="68" spans="2:10" ht="21.95" customHeight="1" x14ac:dyDescent="0.2">
      <c r="B68" s="34"/>
      <c r="C68" s="30" t="str">
        <f>IFERROR(VLOOKUP(B68,InventoryList[],2,0),"–")</f>
        <v>–</v>
      </c>
      <c r="D68" s="30" t="str">
        <f>IFERROR(VLOOKUP(B68,InventoryList[],3,0),"–")</f>
        <v>–</v>
      </c>
      <c r="E68" s="56" t="str">
        <f>IFERROR(VLOOKUP(B68,InventoryList[],4,0),"–")</f>
        <v>–</v>
      </c>
      <c r="F68" s="30"/>
      <c r="G68" s="29" t="str">
        <f>IFERROR(Table13[[#This Row],[PRICE]]*Table13[[#This Row],[QTY]],"")</f>
        <v/>
      </c>
      <c r="H68" s="31"/>
      <c r="I68" s="35" t="str">
        <f>IFERROR(Table13[[#This Row],[AMOUNT]]*Table13[[#This Row],[TAX RATE]],"")</f>
        <v/>
      </c>
      <c r="J68" s="36" t="str">
        <f>IFERROR(Table13[[#This Row],[AMOUNT]]+Table13[[#This Row],[TAX]],"")</f>
        <v/>
      </c>
    </row>
    <row r="69" spans="2:10" ht="21.95" customHeight="1" x14ac:dyDescent="0.2">
      <c r="B69" s="34"/>
      <c r="C69" s="30" t="str">
        <f>IFERROR(VLOOKUP(B69,InventoryList[],2,0),"–")</f>
        <v>–</v>
      </c>
      <c r="D69" s="30" t="str">
        <f>IFERROR(VLOOKUP(B69,InventoryList[],3,0),"–")</f>
        <v>–</v>
      </c>
      <c r="E69" s="56" t="str">
        <f>IFERROR(VLOOKUP(B69,InventoryList[],4,0),"–")</f>
        <v>–</v>
      </c>
      <c r="F69" s="30"/>
      <c r="G69" s="29" t="str">
        <f>IFERROR(Table13[[#This Row],[PRICE]]*Table13[[#This Row],[QTY]],"")</f>
        <v/>
      </c>
      <c r="H69" s="31"/>
      <c r="I69" s="35" t="str">
        <f>IFERROR(Table13[[#This Row],[AMOUNT]]*Table13[[#This Row],[TAX RATE]],"")</f>
        <v/>
      </c>
      <c r="J69" s="36" t="str">
        <f>IFERROR(Table13[[#This Row],[AMOUNT]]+Table13[[#This Row],[TAX]],"")</f>
        <v/>
      </c>
    </row>
    <row r="70" spans="2:10" ht="21.95" customHeight="1" x14ac:dyDescent="0.2">
      <c r="B70" s="34"/>
      <c r="C70" s="30" t="str">
        <f>IFERROR(VLOOKUP(B70,InventoryList[],2,0),"–")</f>
        <v>–</v>
      </c>
      <c r="D70" s="30" t="str">
        <f>IFERROR(VLOOKUP(B70,InventoryList[],3,0),"–")</f>
        <v>–</v>
      </c>
      <c r="E70" s="56" t="str">
        <f>IFERROR(VLOOKUP(B70,InventoryList[],4,0),"–")</f>
        <v>–</v>
      </c>
      <c r="F70" s="30"/>
      <c r="G70" s="29" t="str">
        <f>IFERROR(Table13[[#This Row],[PRICE]]*Table13[[#This Row],[QTY]],"")</f>
        <v/>
      </c>
      <c r="H70" s="31"/>
      <c r="I70" s="35" t="str">
        <f>IFERROR(Table13[[#This Row],[AMOUNT]]*Table13[[#This Row],[TAX RATE]],"")</f>
        <v/>
      </c>
      <c r="J70" s="36" t="str">
        <f>IFERROR(Table13[[#This Row],[AMOUNT]]+Table13[[#This Row],[TAX]],"")</f>
        <v/>
      </c>
    </row>
    <row r="71" spans="2:10" ht="21.95" customHeight="1" x14ac:dyDescent="0.2">
      <c r="B71" s="34"/>
      <c r="C71" s="30" t="str">
        <f>IFERROR(VLOOKUP(B71,InventoryList[],2,0),"–")</f>
        <v>–</v>
      </c>
      <c r="D71" s="30" t="str">
        <f>IFERROR(VLOOKUP(B71,InventoryList[],3,0),"–")</f>
        <v>–</v>
      </c>
      <c r="E71" s="56" t="str">
        <f>IFERROR(VLOOKUP(B71,InventoryList[],4,0),"–")</f>
        <v>–</v>
      </c>
      <c r="F71" s="30"/>
      <c r="G71" s="29" t="str">
        <f>IFERROR(Table13[[#This Row],[PRICE]]*Table13[[#This Row],[QTY]],"")</f>
        <v/>
      </c>
      <c r="H71" s="31"/>
      <c r="I71" s="35" t="str">
        <f>IFERROR(Table13[[#This Row],[AMOUNT]]*Table13[[#This Row],[TAX RATE]],"")</f>
        <v/>
      </c>
      <c r="J71" s="36" t="str">
        <f>IFERROR(Table13[[#This Row],[AMOUNT]]+Table13[[#This Row],[TAX]],"")</f>
        <v/>
      </c>
    </row>
    <row r="72" spans="2:10" ht="21.95" customHeight="1" x14ac:dyDescent="0.2">
      <c r="B72" s="34"/>
      <c r="C72" s="30" t="str">
        <f>IFERROR(VLOOKUP(B72,InventoryList[],2,0),"–")</f>
        <v>–</v>
      </c>
      <c r="D72" s="30" t="str">
        <f>IFERROR(VLOOKUP(B72,InventoryList[],3,0),"–")</f>
        <v>–</v>
      </c>
      <c r="E72" s="56" t="str">
        <f>IFERROR(VLOOKUP(B72,InventoryList[],4,0),"–")</f>
        <v>–</v>
      </c>
      <c r="F72" s="30"/>
      <c r="G72" s="29" t="str">
        <f>IFERROR(Table13[[#This Row],[PRICE]]*Table13[[#This Row],[QTY]],"")</f>
        <v/>
      </c>
      <c r="H72" s="31"/>
      <c r="I72" s="35" t="str">
        <f>IFERROR(Table13[[#This Row],[AMOUNT]]*Table13[[#This Row],[TAX RATE]],"")</f>
        <v/>
      </c>
      <c r="J72" s="36" t="str">
        <f>IFERROR(Table13[[#This Row],[AMOUNT]]+Table13[[#This Row],[TAX]],"")</f>
        <v/>
      </c>
    </row>
    <row r="73" spans="2:10" ht="21.95" customHeight="1" x14ac:dyDescent="0.2">
      <c r="B73" s="34"/>
      <c r="C73" s="30" t="str">
        <f>IFERROR(VLOOKUP(B73,InventoryList[],2,0),"–")</f>
        <v>–</v>
      </c>
      <c r="D73" s="30" t="str">
        <f>IFERROR(VLOOKUP(B73,InventoryList[],3,0),"–")</f>
        <v>–</v>
      </c>
      <c r="E73" s="56" t="str">
        <f>IFERROR(VLOOKUP(B73,InventoryList[],4,0),"–")</f>
        <v>–</v>
      </c>
      <c r="F73" s="30"/>
      <c r="G73" s="29" t="str">
        <f>IFERROR(Table13[[#This Row],[PRICE]]*Table13[[#This Row],[QTY]],"")</f>
        <v/>
      </c>
      <c r="H73" s="31"/>
      <c r="I73" s="35" t="str">
        <f>IFERROR(Table13[[#This Row],[AMOUNT]]*Table13[[#This Row],[TAX RATE]],"")</f>
        <v/>
      </c>
      <c r="J73" s="36" t="str">
        <f>IFERROR(Table13[[#This Row],[AMOUNT]]+Table13[[#This Row],[TAX]],"")</f>
        <v/>
      </c>
    </row>
    <row r="74" spans="2:10" ht="21.95" customHeight="1" x14ac:dyDescent="0.2">
      <c r="B74" s="34"/>
      <c r="C74" s="30" t="str">
        <f>IFERROR(VLOOKUP(B74,InventoryList[],2,0),"–")</f>
        <v>–</v>
      </c>
      <c r="D74" s="30" t="str">
        <f>IFERROR(VLOOKUP(B74,InventoryList[],3,0),"–")</f>
        <v>–</v>
      </c>
      <c r="E74" s="56" t="str">
        <f>IFERROR(VLOOKUP(B74,InventoryList[],4,0),"–")</f>
        <v>–</v>
      </c>
      <c r="F74" s="30"/>
      <c r="G74" s="29" t="str">
        <f>IFERROR(Table13[[#This Row],[PRICE]]*Table13[[#This Row],[QTY]],"")</f>
        <v/>
      </c>
      <c r="H74" s="31"/>
      <c r="I74" s="35" t="str">
        <f>IFERROR(Table13[[#This Row],[AMOUNT]]*Table13[[#This Row],[TAX RATE]],"")</f>
        <v/>
      </c>
      <c r="J74" s="36" t="str">
        <f>IFERROR(Table13[[#This Row],[AMOUNT]]+Table13[[#This Row],[TAX]],"")</f>
        <v/>
      </c>
    </row>
    <row r="75" spans="2:10" ht="21.95" customHeight="1" x14ac:dyDescent="0.2">
      <c r="B75" s="34"/>
      <c r="C75" s="30" t="str">
        <f>IFERROR(VLOOKUP(B75,InventoryList[],2,0),"–")</f>
        <v>–</v>
      </c>
      <c r="D75" s="30" t="str">
        <f>IFERROR(VLOOKUP(B75,InventoryList[],3,0),"–")</f>
        <v>–</v>
      </c>
      <c r="E75" s="56" t="str">
        <f>IFERROR(VLOOKUP(B75,InventoryList[],4,0),"–")</f>
        <v>–</v>
      </c>
      <c r="F75" s="30"/>
      <c r="G75" s="29" t="str">
        <f>IFERROR(Table13[[#This Row],[PRICE]]*Table13[[#This Row],[QTY]],"")</f>
        <v/>
      </c>
      <c r="H75" s="31"/>
      <c r="I75" s="35" t="str">
        <f>IFERROR(Table13[[#This Row],[AMOUNT]]*Table13[[#This Row],[TAX RATE]],"")</f>
        <v/>
      </c>
      <c r="J75" s="36" t="str">
        <f>IFERROR(Table13[[#This Row],[AMOUNT]]+Table13[[#This Row],[TAX]],"")</f>
        <v/>
      </c>
    </row>
    <row r="76" spans="2:10" ht="21.95" customHeight="1" x14ac:dyDescent="0.2">
      <c r="B76" s="34"/>
      <c r="C76" s="30" t="str">
        <f>IFERROR(VLOOKUP(B76,InventoryList[],2,0),"–")</f>
        <v>–</v>
      </c>
      <c r="D76" s="30" t="str">
        <f>IFERROR(VLOOKUP(B76,InventoryList[],3,0),"–")</f>
        <v>–</v>
      </c>
      <c r="E76" s="56" t="str">
        <f>IFERROR(VLOOKUP(B76,InventoryList[],4,0),"–")</f>
        <v>–</v>
      </c>
      <c r="F76" s="30"/>
      <c r="G76" s="29" t="str">
        <f>IFERROR(Table13[[#This Row],[PRICE]]*Table13[[#This Row],[QTY]],"")</f>
        <v/>
      </c>
      <c r="H76" s="31"/>
      <c r="I76" s="35" t="str">
        <f>IFERROR(Table13[[#This Row],[AMOUNT]]*Table13[[#This Row],[TAX RATE]],"")</f>
        <v/>
      </c>
      <c r="J76" s="36" t="str">
        <f>IFERROR(Table13[[#This Row],[AMOUNT]]+Table13[[#This Row],[TAX]],"")</f>
        <v/>
      </c>
    </row>
    <row r="77" spans="2:10" ht="21.95" customHeight="1" x14ac:dyDescent="0.2">
      <c r="B77" s="34"/>
      <c r="C77" s="30" t="str">
        <f>IFERROR(VLOOKUP(B77,InventoryList[],2,0),"–")</f>
        <v>–</v>
      </c>
      <c r="D77" s="30" t="str">
        <f>IFERROR(VLOOKUP(B77,InventoryList[],3,0),"–")</f>
        <v>–</v>
      </c>
      <c r="E77" s="56" t="str">
        <f>IFERROR(VLOOKUP(B77,InventoryList[],4,0),"–")</f>
        <v>–</v>
      </c>
      <c r="F77" s="30"/>
      <c r="G77" s="29" t="str">
        <f>IFERROR(Table13[[#This Row],[PRICE]]*Table13[[#This Row],[QTY]],"")</f>
        <v/>
      </c>
      <c r="H77" s="31"/>
      <c r="I77" s="35" t="str">
        <f>IFERROR(Table13[[#This Row],[AMOUNT]]*Table13[[#This Row],[TAX RATE]],"")</f>
        <v/>
      </c>
      <c r="J77" s="36" t="str">
        <f>IFERROR(Table13[[#This Row],[AMOUNT]]+Table13[[#This Row],[TAX]],"")</f>
        <v/>
      </c>
    </row>
    <row r="78" spans="2:10" ht="21.95" customHeight="1" x14ac:dyDescent="0.2">
      <c r="B78" s="34"/>
      <c r="C78" s="30" t="str">
        <f>IFERROR(VLOOKUP(B78,InventoryList[],2,0),"–")</f>
        <v>–</v>
      </c>
      <c r="D78" s="30" t="str">
        <f>IFERROR(VLOOKUP(B78,InventoryList[],3,0),"–")</f>
        <v>–</v>
      </c>
      <c r="E78" s="56" t="str">
        <f>IFERROR(VLOOKUP(B78,InventoryList[],4,0),"–")</f>
        <v>–</v>
      </c>
      <c r="F78" s="30"/>
      <c r="G78" s="29" t="str">
        <f>IFERROR(Table13[[#This Row],[PRICE]]*Table13[[#This Row],[QTY]],"")</f>
        <v/>
      </c>
      <c r="H78" s="31"/>
      <c r="I78" s="35" t="str">
        <f>IFERROR(Table13[[#This Row],[AMOUNT]]*Table13[[#This Row],[TAX RATE]],"")</f>
        <v/>
      </c>
      <c r="J78" s="36" t="str">
        <f>IFERROR(Table13[[#This Row],[AMOUNT]]+Table13[[#This Row],[TAX]],"")</f>
        <v/>
      </c>
    </row>
    <row r="79" spans="2:10" ht="21.95" customHeight="1" x14ac:dyDescent="0.2">
      <c r="B79" s="34"/>
      <c r="C79" s="30" t="str">
        <f>IFERROR(VLOOKUP(B79,InventoryList[],2,0),"–")</f>
        <v>–</v>
      </c>
      <c r="D79" s="30" t="str">
        <f>IFERROR(VLOOKUP(B79,InventoryList[],3,0),"–")</f>
        <v>–</v>
      </c>
      <c r="E79" s="56" t="str">
        <f>IFERROR(VLOOKUP(B79,InventoryList[],4,0),"–")</f>
        <v>–</v>
      </c>
      <c r="F79" s="30"/>
      <c r="G79" s="29" t="str">
        <f>IFERROR(Table13[[#This Row],[PRICE]]*Table13[[#This Row],[QTY]],"")</f>
        <v/>
      </c>
      <c r="H79" s="31"/>
      <c r="I79" s="35" t="str">
        <f>IFERROR(Table13[[#This Row],[AMOUNT]]*Table13[[#This Row],[TAX RATE]],"")</f>
        <v/>
      </c>
      <c r="J79" s="36" t="str">
        <f>IFERROR(Table13[[#This Row],[AMOUNT]]+Table13[[#This Row],[TAX]],"")</f>
        <v/>
      </c>
    </row>
    <row r="80" spans="2:10" ht="21.95" customHeight="1" x14ac:dyDescent="0.2">
      <c r="B80" s="34"/>
      <c r="C80" s="30" t="str">
        <f>IFERROR(VLOOKUP(B80,InventoryList[],2,0),"–")</f>
        <v>–</v>
      </c>
      <c r="D80" s="30" t="str">
        <f>IFERROR(VLOOKUP(B80,InventoryList[],3,0),"–")</f>
        <v>–</v>
      </c>
      <c r="E80" s="56" t="str">
        <f>IFERROR(VLOOKUP(B80,InventoryList[],4,0),"–")</f>
        <v>–</v>
      </c>
      <c r="F80" s="30"/>
      <c r="G80" s="29" t="str">
        <f>IFERROR(Table13[[#This Row],[PRICE]]*Table13[[#This Row],[QTY]],"")</f>
        <v/>
      </c>
      <c r="H80" s="31"/>
      <c r="I80" s="35" t="str">
        <f>IFERROR(Table13[[#This Row],[AMOUNT]]*Table13[[#This Row],[TAX RATE]],"")</f>
        <v/>
      </c>
      <c r="J80" s="36" t="str">
        <f>IFERROR(Table13[[#This Row],[AMOUNT]]+Table13[[#This Row],[TAX]],"")</f>
        <v/>
      </c>
    </row>
    <row r="81" spans="2:10" ht="21.95" customHeight="1" x14ac:dyDescent="0.2">
      <c r="B81" s="34"/>
      <c r="C81" s="30" t="str">
        <f>IFERROR(VLOOKUP(B81,InventoryList[],2,0),"–")</f>
        <v>–</v>
      </c>
      <c r="D81" s="30" t="str">
        <f>IFERROR(VLOOKUP(B81,InventoryList[],3,0),"–")</f>
        <v>–</v>
      </c>
      <c r="E81" s="56" t="str">
        <f>IFERROR(VLOOKUP(B81,InventoryList[],4,0),"–")</f>
        <v>–</v>
      </c>
      <c r="F81" s="30"/>
      <c r="G81" s="29" t="str">
        <f>IFERROR(Table13[[#This Row],[PRICE]]*Table13[[#This Row],[QTY]],"")</f>
        <v/>
      </c>
      <c r="H81" s="31"/>
      <c r="I81" s="35" t="str">
        <f>IFERROR(Table13[[#This Row],[AMOUNT]]*Table13[[#This Row],[TAX RATE]],"")</f>
        <v/>
      </c>
      <c r="J81" s="36" t="str">
        <f>IFERROR(Table13[[#This Row],[AMOUNT]]+Table13[[#This Row],[TAX]],"")</f>
        <v/>
      </c>
    </row>
    <row r="82" spans="2:10" ht="21.95" customHeight="1" x14ac:dyDescent="0.2">
      <c r="B82" s="34"/>
      <c r="C82" s="30" t="str">
        <f>IFERROR(VLOOKUP(B82,InventoryList[],2,0),"–")</f>
        <v>–</v>
      </c>
      <c r="D82" s="30" t="str">
        <f>IFERROR(VLOOKUP(B82,InventoryList[],3,0),"–")</f>
        <v>–</v>
      </c>
      <c r="E82" s="56" t="str">
        <f>IFERROR(VLOOKUP(B82,InventoryList[],4,0),"–")</f>
        <v>–</v>
      </c>
      <c r="F82" s="30"/>
      <c r="G82" s="29" t="str">
        <f>IFERROR(Table13[[#This Row],[PRICE]]*Table13[[#This Row],[QTY]],"")</f>
        <v/>
      </c>
      <c r="H82" s="31"/>
      <c r="I82" s="35" t="str">
        <f>IFERROR(Table13[[#This Row],[AMOUNT]]*Table13[[#This Row],[TAX RATE]],"")</f>
        <v/>
      </c>
      <c r="J82" s="36" t="str">
        <f>IFERROR(Table13[[#This Row],[AMOUNT]]+Table13[[#This Row],[TAX]],"")</f>
        <v/>
      </c>
    </row>
    <row r="83" spans="2:10" ht="21.95" customHeight="1" x14ac:dyDescent="0.2">
      <c r="B83" s="34"/>
      <c r="C83" s="30" t="str">
        <f>IFERROR(VLOOKUP(B83,InventoryList[],2,0),"–")</f>
        <v>–</v>
      </c>
      <c r="D83" s="30" t="str">
        <f>IFERROR(VLOOKUP(B83,InventoryList[],3,0),"–")</f>
        <v>–</v>
      </c>
      <c r="E83" s="56" t="str">
        <f>IFERROR(VLOOKUP(B83,InventoryList[],4,0),"–")</f>
        <v>–</v>
      </c>
      <c r="F83" s="30"/>
      <c r="G83" s="29" t="str">
        <f>IFERROR(Table13[[#This Row],[PRICE]]*Table13[[#This Row],[QTY]],"")</f>
        <v/>
      </c>
      <c r="H83" s="31"/>
      <c r="I83" s="35" t="str">
        <f>IFERROR(Table13[[#This Row],[AMOUNT]]*Table13[[#This Row],[TAX RATE]],"")</f>
        <v/>
      </c>
      <c r="J83" s="36" t="str">
        <f>IFERROR(Table13[[#This Row],[AMOUNT]]+Table13[[#This Row],[TAX]],"")</f>
        <v/>
      </c>
    </row>
    <row r="84" spans="2:10" ht="21.95" customHeight="1" x14ac:dyDescent="0.2">
      <c r="B84" s="34"/>
      <c r="C84" s="30" t="str">
        <f>IFERROR(VLOOKUP(B84,InventoryList[],2,0),"–")</f>
        <v>–</v>
      </c>
      <c r="D84" s="30" t="str">
        <f>IFERROR(VLOOKUP(B84,InventoryList[],3,0),"–")</f>
        <v>–</v>
      </c>
      <c r="E84" s="56" t="str">
        <f>IFERROR(VLOOKUP(B84,InventoryList[],4,0),"–")</f>
        <v>–</v>
      </c>
      <c r="F84" s="30"/>
      <c r="G84" s="29" t="str">
        <f>IFERROR(Table13[[#This Row],[PRICE]]*Table13[[#This Row],[QTY]],"")</f>
        <v/>
      </c>
      <c r="H84" s="31"/>
      <c r="I84" s="35" t="str">
        <f>IFERROR(Table13[[#This Row],[AMOUNT]]*Table13[[#This Row],[TAX RATE]],"")</f>
        <v/>
      </c>
      <c r="J84" s="36" t="str">
        <f>IFERROR(Table13[[#This Row],[AMOUNT]]+Table13[[#This Row],[TAX]],"")</f>
        <v/>
      </c>
    </row>
    <row r="85" spans="2:10" ht="21.95" customHeight="1" x14ac:dyDescent="0.2">
      <c r="B85" s="34"/>
      <c r="C85" s="30" t="str">
        <f>IFERROR(VLOOKUP(B85,InventoryList[],2,0),"–")</f>
        <v>–</v>
      </c>
      <c r="D85" s="30" t="str">
        <f>IFERROR(VLOOKUP(B85,InventoryList[],3,0),"–")</f>
        <v>–</v>
      </c>
      <c r="E85" s="56" t="str">
        <f>IFERROR(VLOOKUP(B85,InventoryList[],4,0),"–")</f>
        <v>–</v>
      </c>
      <c r="F85" s="30"/>
      <c r="G85" s="29" t="str">
        <f>IFERROR(Table13[[#This Row],[PRICE]]*Table13[[#This Row],[QTY]],"")</f>
        <v/>
      </c>
      <c r="H85" s="31"/>
      <c r="I85" s="35" t="str">
        <f>IFERROR(Table13[[#This Row],[AMOUNT]]*Table13[[#This Row],[TAX RATE]],"")</f>
        <v/>
      </c>
      <c r="J85" s="36" t="str">
        <f>IFERROR(Table13[[#This Row],[AMOUNT]]+Table13[[#This Row],[TAX]],"")</f>
        <v/>
      </c>
    </row>
    <row r="86" spans="2:10" ht="21.95" customHeight="1" x14ac:dyDescent="0.2">
      <c r="B86" s="34"/>
      <c r="C86" s="30" t="str">
        <f>IFERROR(VLOOKUP(B86,InventoryList[],2,0),"–")</f>
        <v>–</v>
      </c>
      <c r="D86" s="30" t="str">
        <f>IFERROR(VLOOKUP(B86,InventoryList[],3,0),"–")</f>
        <v>–</v>
      </c>
      <c r="E86" s="56" t="str">
        <f>IFERROR(VLOOKUP(B86,InventoryList[],4,0),"–")</f>
        <v>–</v>
      </c>
      <c r="F86" s="30"/>
      <c r="G86" s="29" t="str">
        <f>IFERROR(Table13[[#This Row],[PRICE]]*Table13[[#This Row],[QTY]],"")</f>
        <v/>
      </c>
      <c r="H86" s="31"/>
      <c r="I86" s="35" t="str">
        <f>IFERROR(Table13[[#This Row],[AMOUNT]]*Table13[[#This Row],[TAX RATE]],"")</f>
        <v/>
      </c>
      <c r="J86" s="36" t="str">
        <f>IFERROR(Table13[[#This Row],[AMOUNT]]+Table13[[#This Row],[TAX]],"")</f>
        <v/>
      </c>
    </row>
    <row r="87" spans="2:10" ht="21.95" customHeight="1" x14ac:dyDescent="0.2">
      <c r="B87" s="34"/>
      <c r="C87" s="30" t="str">
        <f>IFERROR(VLOOKUP(B87,InventoryList[],2,0),"–")</f>
        <v>–</v>
      </c>
      <c r="D87" s="30" t="str">
        <f>IFERROR(VLOOKUP(B87,InventoryList[],3,0),"–")</f>
        <v>–</v>
      </c>
      <c r="E87" s="56" t="str">
        <f>IFERROR(VLOOKUP(B87,InventoryList[],4,0),"–")</f>
        <v>–</v>
      </c>
      <c r="F87" s="30"/>
      <c r="G87" s="29" t="str">
        <f>IFERROR(Table13[[#This Row],[PRICE]]*Table13[[#This Row],[QTY]],"")</f>
        <v/>
      </c>
      <c r="H87" s="31"/>
      <c r="I87" s="35" t="str">
        <f>IFERROR(Table13[[#This Row],[AMOUNT]]*Table13[[#This Row],[TAX RATE]],"")</f>
        <v/>
      </c>
      <c r="J87" s="36" t="str">
        <f>IFERROR(Table13[[#This Row],[AMOUNT]]+Table13[[#This Row],[TAX]],"")</f>
        <v/>
      </c>
    </row>
    <row r="88" spans="2:10" ht="21.95" customHeight="1" x14ac:dyDescent="0.2">
      <c r="B88" s="34"/>
      <c r="C88" s="30" t="str">
        <f>IFERROR(VLOOKUP(B88,InventoryList[],2,0),"–")</f>
        <v>–</v>
      </c>
      <c r="D88" s="30" t="str">
        <f>IFERROR(VLOOKUP(B88,InventoryList[],3,0),"–")</f>
        <v>–</v>
      </c>
      <c r="E88" s="56" t="str">
        <f>IFERROR(VLOOKUP(B88,InventoryList[],4,0),"–")</f>
        <v>–</v>
      </c>
      <c r="F88" s="30"/>
      <c r="G88" s="29" t="str">
        <f>IFERROR(Table13[[#This Row],[PRICE]]*Table13[[#This Row],[QTY]],"")</f>
        <v/>
      </c>
      <c r="H88" s="31"/>
      <c r="I88" s="35" t="str">
        <f>IFERROR(Table13[[#This Row],[AMOUNT]]*Table13[[#This Row],[TAX RATE]],"")</f>
        <v/>
      </c>
      <c r="J88" s="36" t="str">
        <f>IFERROR(Table13[[#This Row],[AMOUNT]]+Table13[[#This Row],[TAX]],"")</f>
        <v/>
      </c>
    </row>
    <row r="89" spans="2:10" ht="21.95" customHeight="1" x14ac:dyDescent="0.2">
      <c r="B89" s="34"/>
      <c r="C89" s="30" t="str">
        <f>IFERROR(VLOOKUP(B89,InventoryList[],2,0),"–")</f>
        <v>–</v>
      </c>
      <c r="D89" s="30" t="str">
        <f>IFERROR(VLOOKUP(B89,InventoryList[],3,0),"–")</f>
        <v>–</v>
      </c>
      <c r="E89" s="56" t="str">
        <f>IFERROR(VLOOKUP(B89,InventoryList[],4,0),"–")</f>
        <v>–</v>
      </c>
      <c r="F89" s="30"/>
      <c r="G89" s="29" t="str">
        <f>IFERROR(Table13[[#This Row],[PRICE]]*Table13[[#This Row],[QTY]],"")</f>
        <v/>
      </c>
      <c r="H89" s="31"/>
      <c r="I89" s="35" t="str">
        <f>IFERROR(Table13[[#This Row],[AMOUNT]]*Table13[[#This Row],[TAX RATE]],"")</f>
        <v/>
      </c>
      <c r="J89" s="36" t="str">
        <f>IFERROR(Table13[[#This Row],[AMOUNT]]+Table13[[#This Row],[TAX]],"")</f>
        <v/>
      </c>
    </row>
    <row r="90" spans="2:10" ht="21.95" customHeight="1" x14ac:dyDescent="0.2">
      <c r="B90" s="34"/>
      <c r="C90" s="30" t="str">
        <f>IFERROR(VLOOKUP(B90,InventoryList[],2,0),"–")</f>
        <v>–</v>
      </c>
      <c r="D90" s="30" t="str">
        <f>IFERROR(VLOOKUP(B90,InventoryList[],3,0),"–")</f>
        <v>–</v>
      </c>
      <c r="E90" s="56" t="str">
        <f>IFERROR(VLOOKUP(B90,InventoryList[],4,0),"–")</f>
        <v>–</v>
      </c>
      <c r="F90" s="30"/>
      <c r="G90" s="29" t="str">
        <f>IFERROR(Table13[[#This Row],[PRICE]]*Table13[[#This Row],[QTY]],"")</f>
        <v/>
      </c>
      <c r="H90" s="31"/>
      <c r="I90" s="35" t="str">
        <f>IFERROR(Table13[[#This Row],[AMOUNT]]*Table13[[#This Row],[TAX RATE]],"")</f>
        <v/>
      </c>
      <c r="J90" s="36" t="str">
        <f>IFERROR(Table13[[#This Row],[AMOUNT]]+Table13[[#This Row],[TAX]],"")</f>
        <v/>
      </c>
    </row>
    <row r="91" spans="2:10" ht="21.95" customHeight="1" x14ac:dyDescent="0.2">
      <c r="B91" s="34"/>
      <c r="C91" s="30" t="str">
        <f>IFERROR(VLOOKUP(B91,InventoryList[],2,0),"–")</f>
        <v>–</v>
      </c>
      <c r="D91" s="30" t="str">
        <f>IFERROR(VLOOKUP(B91,InventoryList[],3,0),"–")</f>
        <v>–</v>
      </c>
      <c r="E91" s="56" t="str">
        <f>IFERROR(VLOOKUP(B91,InventoryList[],4,0),"–")</f>
        <v>–</v>
      </c>
      <c r="F91" s="30"/>
      <c r="G91" s="29" t="str">
        <f>IFERROR(Table13[[#This Row],[PRICE]]*Table13[[#This Row],[QTY]],"")</f>
        <v/>
      </c>
      <c r="H91" s="31"/>
      <c r="I91" s="35" t="str">
        <f>IFERROR(Table13[[#This Row],[AMOUNT]]*Table13[[#This Row],[TAX RATE]],"")</f>
        <v/>
      </c>
      <c r="J91" s="36" t="str">
        <f>IFERROR(Table13[[#This Row],[AMOUNT]]+Table13[[#This Row],[TAX]],"")</f>
        <v/>
      </c>
    </row>
    <row r="92" spans="2:10" ht="21.95" customHeight="1" x14ac:dyDescent="0.2">
      <c r="B92" s="34"/>
      <c r="C92" s="30" t="str">
        <f>IFERROR(VLOOKUP(B92,InventoryList[],2,0),"–")</f>
        <v>–</v>
      </c>
      <c r="D92" s="30" t="str">
        <f>IFERROR(VLOOKUP(B92,InventoryList[],3,0),"–")</f>
        <v>–</v>
      </c>
      <c r="E92" s="56" t="str">
        <f>IFERROR(VLOOKUP(B92,InventoryList[],4,0),"–")</f>
        <v>–</v>
      </c>
      <c r="F92" s="30"/>
      <c r="G92" s="56" t="str">
        <f>IFERROR(Table13[[#This Row],[PRICE]]*Table13[[#This Row],[QTY]],"")</f>
        <v/>
      </c>
      <c r="H92" s="31"/>
      <c r="I92" s="58" t="str">
        <f>IFERROR(Table13[[#This Row],[AMOUNT]]*Table13[[#This Row],[TAX RATE]],"")</f>
        <v/>
      </c>
      <c r="J92" s="60" t="str">
        <f>IFERROR(Table13[[#This Row],[AMOUNT]]+Table13[[#This Row],[TAX]],"")</f>
        <v/>
      </c>
    </row>
    <row r="93" spans="2:10" ht="21.95" customHeight="1" x14ac:dyDescent="0.2">
      <c r="B93" s="34"/>
      <c r="C93" s="30" t="str">
        <f>IFERROR(VLOOKUP(B93,InventoryList[],2,0),"–")</f>
        <v>–</v>
      </c>
      <c r="D93" s="30" t="str">
        <f>IFERROR(VLOOKUP(B93,InventoryList[],3,0),"–")</f>
        <v>–</v>
      </c>
      <c r="E93" s="56" t="str">
        <f>IFERROR(VLOOKUP(B93,InventoryList[],4,0),"–")</f>
        <v>–</v>
      </c>
      <c r="F93" s="30"/>
      <c r="G93" s="56" t="str">
        <f>IFERROR(Table13[[#This Row],[PRICE]]*Table13[[#This Row],[QTY]],"")</f>
        <v/>
      </c>
      <c r="H93" s="31"/>
      <c r="I93" s="58" t="str">
        <f>IFERROR(Table13[[#This Row],[AMOUNT]]*Table13[[#This Row],[TAX RATE]],"")</f>
        <v/>
      </c>
      <c r="J93" s="60" t="str">
        <f>IFERROR(Table13[[#This Row],[AMOUNT]]+Table13[[#This Row],[TAX]],"")</f>
        <v/>
      </c>
    </row>
    <row r="94" spans="2:10" ht="21.95" customHeight="1" x14ac:dyDescent="0.2">
      <c r="B94" s="34"/>
      <c r="C94" s="30" t="str">
        <f>IFERROR(VLOOKUP(B94,InventoryList[],2,0),"–")</f>
        <v>–</v>
      </c>
      <c r="D94" s="30" t="str">
        <f>IFERROR(VLOOKUP(B94,InventoryList[],3,0),"–")</f>
        <v>–</v>
      </c>
      <c r="E94" s="56" t="str">
        <f>IFERROR(VLOOKUP(B94,InventoryList[],4,0),"–")</f>
        <v>–</v>
      </c>
      <c r="F94" s="30"/>
      <c r="G94" s="56" t="str">
        <f>IFERROR(Table13[[#This Row],[PRICE]]*Table13[[#This Row],[QTY]],"")</f>
        <v/>
      </c>
      <c r="H94" s="31"/>
      <c r="I94" s="58" t="str">
        <f>IFERROR(Table13[[#This Row],[AMOUNT]]*Table13[[#This Row],[TAX RATE]],"")</f>
        <v/>
      </c>
      <c r="J94" s="60" t="str">
        <f>IFERROR(Table13[[#This Row],[AMOUNT]]+Table13[[#This Row],[TAX]],"")</f>
        <v/>
      </c>
    </row>
    <row r="95" spans="2:10" ht="21.95" customHeight="1" x14ac:dyDescent="0.2">
      <c r="B95" s="34"/>
      <c r="C95" s="30" t="str">
        <f>IFERROR(VLOOKUP(B95,InventoryList[],2,0),"–")</f>
        <v>–</v>
      </c>
      <c r="D95" s="30" t="str">
        <f>IFERROR(VLOOKUP(B95,InventoryList[],3,0),"–")</f>
        <v>–</v>
      </c>
      <c r="E95" s="56" t="str">
        <f>IFERROR(VLOOKUP(B95,InventoryList[],4,0),"–")</f>
        <v>–</v>
      </c>
      <c r="F95" s="30"/>
      <c r="G95" s="56" t="str">
        <f>IFERROR(Table13[[#This Row],[PRICE]]*Table13[[#This Row],[QTY]],"")</f>
        <v/>
      </c>
      <c r="H95" s="31"/>
      <c r="I95" s="58" t="str">
        <f>IFERROR(Table13[[#This Row],[AMOUNT]]*Table13[[#This Row],[TAX RATE]],"")</f>
        <v/>
      </c>
      <c r="J95" s="60" t="str">
        <f>IFERROR(Table13[[#This Row],[AMOUNT]]+Table13[[#This Row],[TAX]],"")</f>
        <v/>
      </c>
    </row>
    <row r="96" spans="2:10" ht="21.95" customHeight="1" x14ac:dyDescent="0.2">
      <c r="B96" s="34"/>
      <c r="C96" s="30" t="str">
        <f>IFERROR(VLOOKUP(B96,InventoryList[],2,0),"–")</f>
        <v>–</v>
      </c>
      <c r="D96" s="30" t="str">
        <f>IFERROR(VLOOKUP(B96,InventoryList[],3,0),"–")</f>
        <v>–</v>
      </c>
      <c r="E96" s="56" t="str">
        <f>IFERROR(VLOOKUP(B96,InventoryList[],4,0),"–")</f>
        <v>–</v>
      </c>
      <c r="F96" s="30"/>
      <c r="G96" s="56" t="str">
        <f>IFERROR(Table13[[#This Row],[PRICE]]*Table13[[#This Row],[QTY]],"")</f>
        <v/>
      </c>
      <c r="H96" s="31"/>
      <c r="I96" s="58" t="str">
        <f>IFERROR(Table13[[#This Row],[AMOUNT]]*Table13[[#This Row],[TAX RATE]],"")</f>
        <v/>
      </c>
      <c r="J96" s="60" t="str">
        <f>IFERROR(Table13[[#This Row],[AMOUNT]]+Table13[[#This Row],[TAX]],"")</f>
        <v/>
      </c>
    </row>
    <row r="97" spans="2:10" ht="21.95" customHeight="1" x14ac:dyDescent="0.2">
      <c r="B97" s="34"/>
      <c r="C97" s="30" t="str">
        <f>IFERROR(VLOOKUP(B97,InventoryList[],2,0),"–")</f>
        <v>–</v>
      </c>
      <c r="D97" s="30" t="str">
        <f>IFERROR(VLOOKUP(B97,InventoryList[],3,0),"–")</f>
        <v>–</v>
      </c>
      <c r="E97" s="56" t="str">
        <f>IFERROR(VLOOKUP(B97,InventoryList[],4,0),"–")</f>
        <v>–</v>
      </c>
      <c r="F97" s="30"/>
      <c r="G97" s="56" t="str">
        <f>IFERROR(Table13[[#This Row],[PRICE]]*Table13[[#This Row],[QTY]],"")</f>
        <v/>
      </c>
      <c r="H97" s="31"/>
      <c r="I97" s="58" t="str">
        <f>IFERROR(Table13[[#This Row],[AMOUNT]]*Table13[[#This Row],[TAX RATE]],"")</f>
        <v/>
      </c>
      <c r="J97" s="60" t="str">
        <f>IFERROR(Table13[[#This Row],[AMOUNT]]+Table13[[#This Row],[TAX]],"")</f>
        <v/>
      </c>
    </row>
    <row r="98" spans="2:10" ht="21.95" customHeight="1" x14ac:dyDescent="0.2">
      <c r="B98" s="34"/>
      <c r="C98" s="30" t="str">
        <f>IFERROR(VLOOKUP(B98,InventoryList[],2,0),"–")</f>
        <v>–</v>
      </c>
      <c r="D98" s="30" t="str">
        <f>IFERROR(VLOOKUP(B98,InventoryList[],3,0),"–")</f>
        <v>–</v>
      </c>
      <c r="E98" s="56" t="str">
        <f>IFERROR(VLOOKUP(B98,InventoryList[],4,0),"–")</f>
        <v>–</v>
      </c>
      <c r="F98" s="30"/>
      <c r="G98" s="56" t="str">
        <f>IFERROR(Table13[[#This Row],[PRICE]]*Table13[[#This Row],[QTY]],"")</f>
        <v/>
      </c>
      <c r="H98" s="31"/>
      <c r="I98" s="58" t="str">
        <f>IFERROR(Table13[[#This Row],[AMOUNT]]*Table13[[#This Row],[TAX RATE]],"")</f>
        <v/>
      </c>
      <c r="J98" s="60" t="str">
        <f>IFERROR(Table13[[#This Row],[AMOUNT]]+Table13[[#This Row],[TAX]],"")</f>
        <v/>
      </c>
    </row>
    <row r="99" spans="2:10" ht="21.95" customHeight="1" x14ac:dyDescent="0.2">
      <c r="B99" s="34"/>
      <c r="C99" s="30" t="str">
        <f>IFERROR(VLOOKUP(B99,InventoryList[],2,0),"–")</f>
        <v>–</v>
      </c>
      <c r="D99" s="30" t="str">
        <f>IFERROR(VLOOKUP(B99,InventoryList[],3,0),"–")</f>
        <v>–</v>
      </c>
      <c r="E99" s="56" t="str">
        <f>IFERROR(VLOOKUP(B99,InventoryList[],4,0),"–")</f>
        <v>–</v>
      </c>
      <c r="F99" s="30"/>
      <c r="G99" s="56" t="str">
        <f>IFERROR(Table13[[#This Row],[PRICE]]*Table13[[#This Row],[QTY]],"")</f>
        <v/>
      </c>
      <c r="H99" s="31"/>
      <c r="I99" s="58" t="str">
        <f>IFERROR(Table13[[#This Row],[AMOUNT]]*Table13[[#This Row],[TAX RATE]],"")</f>
        <v/>
      </c>
      <c r="J99" s="60" t="str">
        <f>IFERROR(Table13[[#This Row],[AMOUNT]]+Table13[[#This Row],[TAX]],"")</f>
        <v/>
      </c>
    </row>
    <row r="100" spans="2:10" ht="21.95" customHeight="1" x14ac:dyDescent="0.2">
      <c r="B100" s="34"/>
      <c r="C100" s="30" t="str">
        <f>IFERROR(VLOOKUP(B100,InventoryList[],2,0),"–")</f>
        <v>–</v>
      </c>
      <c r="D100" s="30" t="str">
        <f>IFERROR(VLOOKUP(B100,InventoryList[],3,0),"–")</f>
        <v>–</v>
      </c>
      <c r="E100" s="56" t="str">
        <f>IFERROR(VLOOKUP(B100,InventoryList[],4,0),"–")</f>
        <v>–</v>
      </c>
      <c r="F100" s="30"/>
      <c r="G100" s="56" t="str">
        <f>IFERROR(Table13[[#This Row],[PRICE]]*Table13[[#This Row],[QTY]],"")</f>
        <v/>
      </c>
      <c r="H100" s="31"/>
      <c r="I100" s="58" t="str">
        <f>IFERROR(Table13[[#This Row],[AMOUNT]]*Table13[[#This Row],[TAX RATE]],"")</f>
        <v/>
      </c>
      <c r="J100" s="60" t="str">
        <f>IFERROR(Table13[[#This Row],[AMOUNT]]+Table13[[#This Row],[TAX]],"")</f>
        <v/>
      </c>
    </row>
    <row r="101" spans="2:10" ht="21.95" customHeight="1" x14ac:dyDescent="0.2">
      <c r="B101" s="34"/>
      <c r="C101" s="30" t="str">
        <f>IFERROR(VLOOKUP(B101,InventoryList[],2,0),"–")</f>
        <v>–</v>
      </c>
      <c r="D101" s="30" t="str">
        <f>IFERROR(VLOOKUP(B101,InventoryList[],3,0),"–")</f>
        <v>–</v>
      </c>
      <c r="E101" s="56" t="str">
        <f>IFERROR(VLOOKUP(B101,InventoryList[],4,0),"–")</f>
        <v>–</v>
      </c>
      <c r="F101" s="30"/>
      <c r="G101" s="56" t="str">
        <f>IFERROR(Table13[[#This Row],[PRICE]]*Table13[[#This Row],[QTY]],"")</f>
        <v/>
      </c>
      <c r="H101" s="31"/>
      <c r="I101" s="58" t="str">
        <f>IFERROR(Table13[[#This Row],[AMOUNT]]*Table13[[#This Row],[TAX RATE]],"")</f>
        <v/>
      </c>
      <c r="J101" s="60" t="str">
        <f>IFERROR(Table13[[#This Row],[AMOUNT]]+Table13[[#This Row],[TAX]],"")</f>
        <v/>
      </c>
    </row>
    <row r="102" spans="2:10" ht="21.95" customHeight="1" x14ac:dyDescent="0.2">
      <c r="B102" s="34"/>
      <c r="C102" s="30" t="str">
        <f>IFERROR(VLOOKUP(B102,InventoryList[],2,0),"–")</f>
        <v>–</v>
      </c>
      <c r="D102" s="30" t="str">
        <f>IFERROR(VLOOKUP(B102,InventoryList[],3,0),"–")</f>
        <v>–</v>
      </c>
      <c r="E102" s="56" t="str">
        <f>IFERROR(VLOOKUP(B102,InventoryList[],4,0),"–")</f>
        <v>–</v>
      </c>
      <c r="F102" s="30"/>
      <c r="G102" s="56" t="str">
        <f>IFERROR(Table13[[#This Row],[PRICE]]*Table13[[#This Row],[QTY]],"")</f>
        <v/>
      </c>
      <c r="H102" s="31"/>
      <c r="I102" s="58" t="str">
        <f>IFERROR(Table13[[#This Row],[AMOUNT]]*Table13[[#This Row],[TAX RATE]],"")</f>
        <v/>
      </c>
      <c r="J102" s="60" t="str">
        <f>IFERROR(Table13[[#This Row],[AMOUNT]]+Table13[[#This Row],[TAX]],"")</f>
        <v/>
      </c>
    </row>
    <row r="103" spans="2:10" ht="21.95" customHeight="1" x14ac:dyDescent="0.2">
      <c r="B103" s="34"/>
      <c r="C103" s="30" t="str">
        <f>IFERROR(VLOOKUP(B103,InventoryList[],2,0),"–")</f>
        <v>–</v>
      </c>
      <c r="D103" s="30" t="str">
        <f>IFERROR(VLOOKUP(B103,InventoryList[],3,0),"–")</f>
        <v>–</v>
      </c>
      <c r="E103" s="56" t="str">
        <f>IFERROR(VLOOKUP(B103,InventoryList[],4,0),"–")</f>
        <v>–</v>
      </c>
      <c r="F103" s="30"/>
      <c r="G103" s="56" t="str">
        <f>IFERROR(Table13[[#This Row],[PRICE]]*Table13[[#This Row],[QTY]],"")</f>
        <v/>
      </c>
      <c r="H103" s="31"/>
      <c r="I103" s="58" t="str">
        <f>IFERROR(Table13[[#This Row],[AMOUNT]]*Table13[[#This Row],[TAX RATE]],"")</f>
        <v/>
      </c>
      <c r="J103" s="60" t="str">
        <f>IFERROR(Table13[[#This Row],[AMOUNT]]+Table13[[#This Row],[TAX]],"")</f>
        <v/>
      </c>
    </row>
    <row r="104" spans="2:10" ht="21.95" customHeight="1" x14ac:dyDescent="0.2">
      <c r="B104" s="34"/>
      <c r="C104" s="30" t="str">
        <f>IFERROR(VLOOKUP(B104,InventoryList[],2,0),"–")</f>
        <v>–</v>
      </c>
      <c r="D104" s="30" t="str">
        <f>IFERROR(VLOOKUP(B104,InventoryList[],3,0),"–")</f>
        <v>–</v>
      </c>
      <c r="E104" s="56" t="str">
        <f>IFERROR(VLOOKUP(B104,InventoryList[],4,0),"–")</f>
        <v>–</v>
      </c>
      <c r="F104" s="30"/>
      <c r="G104" s="56" t="str">
        <f>IFERROR(Table13[[#This Row],[PRICE]]*Table13[[#This Row],[QTY]],"")</f>
        <v/>
      </c>
      <c r="H104" s="31"/>
      <c r="I104" s="58" t="str">
        <f>IFERROR(Table13[[#This Row],[AMOUNT]]*Table13[[#This Row],[TAX RATE]],"")</f>
        <v/>
      </c>
      <c r="J104" s="60" t="str">
        <f>IFERROR(Table13[[#This Row],[AMOUNT]]+Table13[[#This Row],[TAX]],"")</f>
        <v/>
      </c>
    </row>
    <row r="105" spans="2:10" ht="21.95" customHeight="1" x14ac:dyDescent="0.2">
      <c r="B105" s="34"/>
      <c r="C105" s="30" t="str">
        <f>IFERROR(VLOOKUP(B105,InventoryList[],2,0),"–")</f>
        <v>–</v>
      </c>
      <c r="D105" s="30" t="str">
        <f>IFERROR(VLOOKUP(B105,InventoryList[],3,0),"–")</f>
        <v>–</v>
      </c>
      <c r="E105" s="56" t="str">
        <f>IFERROR(VLOOKUP(B105,InventoryList[],4,0),"–")</f>
        <v>–</v>
      </c>
      <c r="F105" s="30"/>
      <c r="G105" s="56" t="str">
        <f>IFERROR(Table13[[#This Row],[PRICE]]*Table13[[#This Row],[QTY]],"")</f>
        <v/>
      </c>
      <c r="H105" s="31"/>
      <c r="I105" s="58" t="str">
        <f>IFERROR(Table13[[#This Row],[AMOUNT]]*Table13[[#This Row],[TAX RATE]],"")</f>
        <v/>
      </c>
      <c r="J105" s="60" t="str">
        <f>IFERROR(Table13[[#This Row],[AMOUNT]]+Table13[[#This Row],[TAX]],"")</f>
        <v/>
      </c>
    </row>
    <row r="106" spans="2:10" ht="21.95" customHeight="1" x14ac:dyDescent="0.2">
      <c r="B106" s="34"/>
      <c r="C106" s="30" t="str">
        <f>IFERROR(VLOOKUP(B106,InventoryList[],2,0),"–")</f>
        <v>–</v>
      </c>
      <c r="D106" s="30" t="str">
        <f>IFERROR(VLOOKUP(B106,InventoryList[],3,0),"–")</f>
        <v>–</v>
      </c>
      <c r="E106" s="56" t="str">
        <f>IFERROR(VLOOKUP(B106,InventoryList[],4,0),"–")</f>
        <v>–</v>
      </c>
      <c r="F106" s="30"/>
      <c r="G106" s="56" t="str">
        <f>IFERROR(Table13[[#This Row],[PRICE]]*Table13[[#This Row],[QTY]],"")</f>
        <v/>
      </c>
      <c r="H106" s="31"/>
      <c r="I106" s="58" t="str">
        <f>IFERROR(Table13[[#This Row],[AMOUNT]]*Table13[[#This Row],[TAX RATE]],"")</f>
        <v/>
      </c>
      <c r="J106" s="60" t="str">
        <f>IFERROR(Table13[[#This Row],[AMOUNT]]+Table13[[#This Row],[TAX]],"")</f>
        <v/>
      </c>
    </row>
    <row r="107" spans="2:10" ht="21.95" customHeight="1" x14ac:dyDescent="0.2">
      <c r="B107" s="37"/>
      <c r="C107" s="32" t="str">
        <f>IFERROR(VLOOKUP(B107,InventoryList[],2,0),"–")</f>
        <v>–</v>
      </c>
      <c r="D107" s="32" t="str">
        <f>IFERROR(VLOOKUP(B107,InventoryList[],3,0),"–")</f>
        <v>–</v>
      </c>
      <c r="E107" s="57" t="str">
        <f>IFERROR(VLOOKUP(B107,InventoryList[],4,0),"–")</f>
        <v>–</v>
      </c>
      <c r="F107" s="32"/>
      <c r="G107" s="57" t="str">
        <f>IFERROR(Table13[[#This Row],[PRICE]]*Table13[[#This Row],[QTY]],"")</f>
        <v/>
      </c>
      <c r="H107" s="33"/>
      <c r="I107" s="59" t="str">
        <f>IFERROR(Table13[[#This Row],[AMOUNT]]*Table13[[#This Row],[TAX RATE]],"")</f>
        <v/>
      </c>
      <c r="J107" s="61" t="str">
        <f>IFERROR(Table13[[#This Row],[AMOUNT]]+Table13[[#This Row],[TAX]],"")</f>
        <v/>
      </c>
    </row>
  </sheetData>
  <mergeCells count="10">
    <mergeCell ref="B1:I1"/>
    <mergeCell ref="D5:E5"/>
    <mergeCell ref="H5:I5"/>
    <mergeCell ref="B2:J2"/>
    <mergeCell ref="B3:C3"/>
    <mergeCell ref="D3:E3"/>
    <mergeCell ref="H3:I3"/>
    <mergeCell ref="B4:C4"/>
    <mergeCell ref="D4:E4"/>
    <mergeCell ref="H4:I4"/>
  </mergeCells>
  <pageMargins left="0.4" right="0.4" top="0.4" bottom="0.4" header="0" footer="0"/>
  <pageSetup scale="98" fitToHeight="0" orientation="landscape" horizontalDpi="0" verticalDpi="0"/>
  <tableParts count="1">
    <tablePart r:id="rId1"/>
  </tableParts>
  <extLst>
    <ext xmlns:x14="http://schemas.microsoft.com/office/spreadsheetml/2009/9/main" uri="{CCE6A557-97BC-4b89-ADB6-D9C93CAAB3DF}">
      <x14:dataValidations xmlns:xm="http://schemas.microsoft.com/office/excel/2006/main" count="1">
        <x14:dataValidation type="list" allowBlank="1" showInputMessage="1" showErrorMessage="1" xr:uid="{87E88E50-14BE-7848-BBD0-5CD9B11C1EC2}">
          <x14:formula1>
            <xm:f>'Inventory List'!$B$3:$B$47</xm:f>
          </x14:formula1>
          <xm:sqref>B8:B107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tint="0.59999389629810485"/>
    <pageSetUpPr fitToPage="1"/>
  </sheetPr>
  <dimension ref="A1:IP24"/>
  <sheetViews>
    <sheetView showGridLines="0" workbookViewId="0">
      <pane ySplit="1" topLeftCell="A5" activePane="bottomLeft" state="frozen"/>
      <selection pane="bottomLeft" activeCell="J3" sqref="J3:J5"/>
    </sheetView>
  </sheetViews>
  <sheetFormatPr defaultColWidth="10.875" defaultRowHeight="15" x14ac:dyDescent="0.2"/>
  <cols>
    <col min="1" max="1" width="3.125" style="8" customWidth="1"/>
    <col min="2" max="2" width="12.5" style="8" customWidth="1"/>
    <col min="3" max="3" width="17.125" style="8" customWidth="1"/>
    <col min="4" max="4" width="24.875" style="8" customWidth="1"/>
    <col min="5" max="5" width="10.875" style="9" customWidth="1"/>
    <col min="6" max="6" width="9.875" style="8" customWidth="1"/>
    <col min="7" max="7" width="11.375" style="8" customWidth="1"/>
    <col min="8" max="8" width="11.5" style="8" customWidth="1"/>
    <col min="9" max="9" width="10.875" style="8"/>
    <col min="10" max="10" width="16.125" style="8" customWidth="1"/>
    <col min="11" max="11" width="3.125" style="8" customWidth="1"/>
    <col min="12" max="16384" width="10.875" style="8"/>
  </cols>
  <sheetData>
    <row r="1" spans="1:250" s="15" customFormat="1" ht="45" customHeight="1" x14ac:dyDescent="0.4">
      <c r="A1" s="14"/>
      <c r="B1" s="62" t="s">
        <v>43</v>
      </c>
      <c r="C1" s="62"/>
      <c r="D1" s="62"/>
      <c r="E1" s="62"/>
      <c r="F1" s="62"/>
      <c r="G1" s="62"/>
      <c r="H1" s="62"/>
      <c r="I1" s="62"/>
      <c r="J1" s="62"/>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c r="BG1" s="14"/>
      <c r="BH1" s="14"/>
      <c r="BI1" s="14"/>
      <c r="BJ1" s="14"/>
      <c r="BK1" s="14"/>
      <c r="BL1" s="14"/>
      <c r="BM1" s="14"/>
      <c r="BN1" s="14"/>
      <c r="BO1" s="14"/>
      <c r="BP1" s="14"/>
      <c r="BQ1" s="14"/>
      <c r="BR1" s="14"/>
      <c r="BS1" s="14"/>
      <c r="BT1" s="14"/>
      <c r="BU1" s="14"/>
      <c r="BV1" s="14"/>
      <c r="BW1" s="14"/>
      <c r="BX1" s="14"/>
      <c r="BY1" s="14"/>
      <c r="BZ1" s="14"/>
      <c r="CA1" s="14"/>
      <c r="CB1" s="14"/>
      <c r="CC1" s="14"/>
      <c r="CD1" s="14"/>
      <c r="CE1" s="14"/>
      <c r="CF1" s="14"/>
      <c r="CG1" s="14"/>
      <c r="CH1" s="14"/>
      <c r="CI1" s="14"/>
      <c r="CJ1" s="14"/>
      <c r="CK1" s="14"/>
      <c r="CL1" s="14"/>
      <c r="CM1" s="14"/>
      <c r="CN1" s="14"/>
      <c r="CO1" s="14"/>
      <c r="CP1" s="14"/>
      <c r="CQ1" s="14"/>
      <c r="CR1" s="14"/>
      <c r="CS1" s="14"/>
      <c r="CT1" s="14"/>
      <c r="CU1" s="14"/>
      <c r="CV1" s="14"/>
      <c r="CW1" s="14"/>
      <c r="CX1" s="14"/>
      <c r="CY1" s="14"/>
      <c r="CZ1" s="14"/>
      <c r="DA1" s="14"/>
      <c r="DB1" s="14"/>
      <c r="DC1" s="14"/>
      <c r="DD1" s="14"/>
      <c r="DE1" s="14"/>
      <c r="DF1" s="14"/>
      <c r="DG1" s="14"/>
      <c r="DH1" s="14"/>
      <c r="DI1" s="14"/>
      <c r="DJ1" s="14"/>
      <c r="DK1" s="14"/>
      <c r="DL1" s="14"/>
      <c r="DM1" s="14"/>
      <c r="DN1" s="14"/>
      <c r="DO1" s="14"/>
      <c r="DP1" s="14"/>
      <c r="DQ1" s="14"/>
      <c r="DR1" s="14"/>
      <c r="DS1" s="14"/>
      <c r="DT1" s="14"/>
      <c r="DU1" s="14"/>
      <c r="DV1" s="14"/>
      <c r="DW1" s="14"/>
      <c r="DX1" s="14"/>
      <c r="DY1" s="14"/>
      <c r="DZ1" s="14"/>
      <c r="EA1" s="14"/>
      <c r="EB1" s="14"/>
      <c r="EC1" s="14"/>
      <c r="ED1" s="14"/>
      <c r="EE1" s="14"/>
      <c r="EF1" s="14"/>
      <c r="EG1" s="14"/>
      <c r="EH1" s="14"/>
      <c r="EI1" s="14"/>
      <c r="EJ1" s="14"/>
      <c r="EK1" s="14"/>
      <c r="EL1" s="14"/>
      <c r="EM1" s="14"/>
      <c r="EN1" s="14"/>
      <c r="EO1" s="14"/>
      <c r="EP1" s="14"/>
      <c r="EQ1" s="14"/>
      <c r="ER1" s="14"/>
      <c r="ES1" s="14"/>
      <c r="ET1" s="14"/>
      <c r="EU1" s="14"/>
      <c r="EV1" s="14"/>
      <c r="EW1" s="14"/>
      <c r="EX1" s="14"/>
      <c r="EY1" s="14"/>
      <c r="EZ1" s="14"/>
      <c r="FA1" s="14"/>
      <c r="FB1" s="14"/>
      <c r="FC1" s="14"/>
      <c r="FD1" s="14"/>
      <c r="FE1" s="14"/>
      <c r="FF1" s="14"/>
      <c r="FG1" s="14"/>
      <c r="FH1" s="14"/>
      <c r="FI1" s="14"/>
      <c r="FJ1" s="14"/>
      <c r="FK1" s="14"/>
      <c r="FL1" s="14"/>
      <c r="FM1" s="14"/>
      <c r="FN1" s="14"/>
      <c r="FO1" s="14"/>
      <c r="FP1" s="14"/>
      <c r="FQ1" s="14"/>
      <c r="FR1" s="14"/>
      <c r="FS1" s="14"/>
      <c r="FT1" s="14"/>
      <c r="FU1" s="14"/>
      <c r="FV1" s="14"/>
      <c r="FW1" s="14"/>
      <c r="FX1" s="14"/>
      <c r="FY1" s="14"/>
      <c r="FZ1" s="14"/>
      <c r="GA1" s="14"/>
      <c r="GB1" s="14"/>
      <c r="GC1" s="14"/>
      <c r="GD1" s="14"/>
      <c r="GE1" s="14"/>
      <c r="GF1" s="14"/>
      <c r="GG1" s="14"/>
      <c r="GH1" s="14"/>
      <c r="GI1" s="14"/>
      <c r="GJ1" s="14"/>
      <c r="GK1" s="14"/>
      <c r="GL1" s="14"/>
      <c r="GM1" s="14"/>
      <c r="GN1" s="14"/>
      <c r="GO1" s="14"/>
      <c r="GP1" s="14"/>
      <c r="GQ1" s="14"/>
      <c r="GR1" s="14"/>
      <c r="GS1" s="14"/>
      <c r="GT1" s="14"/>
      <c r="GU1" s="14"/>
      <c r="GV1" s="14"/>
      <c r="GW1" s="14"/>
      <c r="GX1" s="14"/>
      <c r="GY1" s="14"/>
      <c r="GZ1" s="14"/>
      <c r="HA1" s="14"/>
      <c r="HB1" s="14"/>
      <c r="HC1" s="14"/>
      <c r="HD1" s="14"/>
      <c r="HE1" s="14"/>
      <c r="HF1" s="14"/>
      <c r="HG1" s="14"/>
      <c r="HH1" s="14"/>
      <c r="HI1" s="14"/>
      <c r="HJ1" s="14"/>
      <c r="HK1" s="14"/>
      <c r="HL1" s="14"/>
      <c r="HM1" s="14"/>
      <c r="HN1" s="14"/>
      <c r="HO1" s="14"/>
      <c r="HP1" s="14"/>
      <c r="HQ1" s="14"/>
      <c r="HR1" s="14"/>
      <c r="HS1" s="14"/>
      <c r="HT1" s="14"/>
      <c r="HU1" s="14"/>
      <c r="HV1" s="14"/>
      <c r="HW1" s="14"/>
      <c r="HX1" s="14"/>
      <c r="HY1" s="14"/>
      <c r="HZ1" s="14"/>
      <c r="IA1" s="14"/>
      <c r="IB1" s="14"/>
      <c r="IC1" s="14"/>
      <c r="ID1" s="14"/>
      <c r="IE1" s="14"/>
      <c r="IF1" s="14"/>
      <c r="IG1" s="14"/>
      <c r="IH1" s="14"/>
      <c r="II1" s="14"/>
      <c r="IJ1" s="14"/>
      <c r="IK1" s="14"/>
      <c r="IL1" s="14"/>
      <c r="IM1" s="14"/>
      <c r="IN1" s="14"/>
      <c r="IO1" s="14"/>
      <c r="IP1" s="14"/>
    </row>
    <row r="2" spans="1:250" ht="39.950000000000003" customHeight="1" x14ac:dyDescent="0.2">
      <c r="B2" s="65" t="s">
        <v>0</v>
      </c>
      <c r="C2" s="65"/>
      <c r="D2" s="65"/>
      <c r="E2" s="65"/>
      <c r="F2" s="65"/>
      <c r="G2" s="65"/>
      <c r="H2" s="65"/>
      <c r="I2" s="65"/>
      <c r="J2" s="65"/>
    </row>
    <row r="3" spans="1:250" ht="30" customHeight="1" x14ac:dyDescent="0.3">
      <c r="B3" s="66" t="s">
        <v>1</v>
      </c>
      <c r="C3" s="66"/>
      <c r="D3" s="67" t="s">
        <v>2</v>
      </c>
      <c r="E3" s="67"/>
      <c r="F3" s="10"/>
      <c r="G3" s="10"/>
      <c r="H3" s="64" t="s">
        <v>3</v>
      </c>
      <c r="I3" s="64"/>
      <c r="J3" s="54">
        <f>SUM(G8:G23)</f>
        <v>3750</v>
      </c>
    </row>
    <row r="4" spans="1:250" ht="30" customHeight="1" thickBot="1" x14ac:dyDescent="0.35">
      <c r="B4" s="71" t="s">
        <v>44</v>
      </c>
      <c r="C4" s="71"/>
      <c r="D4" s="72"/>
      <c r="E4" s="72"/>
      <c r="F4" s="10"/>
      <c r="G4" s="10"/>
      <c r="H4" s="70" t="s">
        <v>4</v>
      </c>
      <c r="I4" s="70"/>
      <c r="J4" s="55">
        <f>SUM(I8:I23)</f>
        <v>277.5</v>
      </c>
    </row>
    <row r="5" spans="1:250" ht="30" customHeight="1" thickTop="1" x14ac:dyDescent="0.3">
      <c r="B5" s="10"/>
      <c r="C5" s="10"/>
      <c r="D5" s="63"/>
      <c r="E5" s="63"/>
      <c r="F5" s="10"/>
      <c r="G5" s="10"/>
      <c r="H5" s="64" t="s">
        <v>5</v>
      </c>
      <c r="I5" s="64"/>
      <c r="J5" s="54">
        <f>SUM(J8:J23)</f>
        <v>4027.5</v>
      </c>
    </row>
    <row r="6" spans="1:250" ht="6.95" customHeight="1" x14ac:dyDescent="0.3">
      <c r="B6" s="10"/>
      <c r="C6" s="10"/>
      <c r="D6" s="10"/>
      <c r="E6" s="10"/>
      <c r="F6" s="10"/>
      <c r="G6" s="10"/>
      <c r="H6" s="10"/>
      <c r="I6" s="10"/>
      <c r="J6" s="10"/>
    </row>
    <row r="7" spans="1:250" ht="30" customHeight="1" x14ac:dyDescent="0.2">
      <c r="B7" s="23" t="s">
        <v>6</v>
      </c>
      <c r="C7" s="24" t="s">
        <v>7</v>
      </c>
      <c r="D7" s="24" t="s">
        <v>8</v>
      </c>
      <c r="E7" s="25" t="s">
        <v>9</v>
      </c>
      <c r="F7" s="25" t="s">
        <v>10</v>
      </c>
      <c r="G7" s="25" t="s">
        <v>11</v>
      </c>
      <c r="H7" s="26" t="s">
        <v>12</v>
      </c>
      <c r="I7" s="27" t="s">
        <v>13</v>
      </c>
      <c r="J7" s="28" t="s">
        <v>14</v>
      </c>
    </row>
    <row r="8" spans="1:250" s="20" customFormat="1" ht="21.95" customHeight="1" x14ac:dyDescent="0.25">
      <c r="B8" s="21" t="s">
        <v>15</v>
      </c>
      <c r="C8" s="16" t="str">
        <f>IFERROR(VLOOKUP(B8,InventoryList[],2,0),"–")</f>
        <v>ITEM A</v>
      </c>
      <c r="D8" s="16" t="str">
        <f>IFERROR(VLOOKUP(B8,InventoryList[],3,0),"–")</f>
        <v>Item A description</v>
      </c>
      <c r="E8" s="48">
        <f>IFERROR(VLOOKUP(B8,InventoryList[],4,0),"–")</f>
        <v>10</v>
      </c>
      <c r="F8" s="16">
        <v>20</v>
      </c>
      <c r="G8" s="48">
        <f>IFERROR(Table1[[#This Row],[PRICE]]*Table1[[#This Row],[QTY]],"")</f>
        <v>200</v>
      </c>
      <c r="H8" s="17">
        <v>0.15</v>
      </c>
      <c r="I8" s="50">
        <f>IFERROR(Table1[[#This Row],[AMOUNT]]*Table1[[#This Row],[TAX RATE]],"")</f>
        <v>30</v>
      </c>
      <c r="J8" s="52">
        <f>IFERROR(Table1[[#This Row],[AMOUNT]]+Table1[[#This Row],[TAX]],"")</f>
        <v>230</v>
      </c>
    </row>
    <row r="9" spans="1:250" s="20" customFormat="1" ht="21.95" customHeight="1" x14ac:dyDescent="0.25">
      <c r="B9" s="21" t="s">
        <v>16</v>
      </c>
      <c r="C9" s="16" t="str">
        <f>IFERROR(VLOOKUP(B9,InventoryList[],2,0),"–")</f>
        <v>ITEM B</v>
      </c>
      <c r="D9" s="16" t="str">
        <f>IFERROR(VLOOKUP(B9,InventoryList[],3,0),"–")</f>
        <v>Item B description</v>
      </c>
      <c r="E9" s="48">
        <f>IFERROR(VLOOKUP(B9,InventoryList[],4,0),"–")</f>
        <v>20</v>
      </c>
      <c r="F9" s="16">
        <v>10</v>
      </c>
      <c r="G9" s="48">
        <f>IFERROR(Table1[[#This Row],[PRICE]]*Table1[[#This Row],[QTY]],"")</f>
        <v>200</v>
      </c>
      <c r="H9" s="17">
        <v>0.15</v>
      </c>
      <c r="I9" s="50">
        <f>IFERROR(Table1[[#This Row],[AMOUNT]]*Table1[[#This Row],[TAX RATE]],"")</f>
        <v>30</v>
      </c>
      <c r="J9" s="52">
        <f>IFERROR(Table1[[#This Row],[AMOUNT]]+Table1[[#This Row],[TAX]],"")</f>
        <v>230</v>
      </c>
    </row>
    <row r="10" spans="1:250" s="20" customFormat="1" ht="21.95" customHeight="1" x14ac:dyDescent="0.25">
      <c r="B10" s="21" t="s">
        <v>17</v>
      </c>
      <c r="C10" s="16" t="str">
        <f>IFERROR(VLOOKUP(B10,InventoryList[],2,0),"–")</f>
        <v>ITEM C</v>
      </c>
      <c r="D10" s="16" t="str">
        <f>IFERROR(VLOOKUP(B10,InventoryList[],3,0),"–")</f>
        <v>Item C description</v>
      </c>
      <c r="E10" s="48">
        <f>IFERROR(VLOOKUP(B10,InventoryList[],4,0),"–")</f>
        <v>30</v>
      </c>
      <c r="F10" s="16">
        <v>5</v>
      </c>
      <c r="G10" s="48">
        <f>IFERROR(Table1[[#This Row],[PRICE]]*Table1[[#This Row],[QTY]],"")</f>
        <v>150</v>
      </c>
      <c r="H10" s="17">
        <v>0.15</v>
      </c>
      <c r="I10" s="50">
        <f>IFERROR(Table1[[#This Row],[AMOUNT]]*Table1[[#This Row],[TAX RATE]],"")</f>
        <v>22.5</v>
      </c>
      <c r="J10" s="52">
        <f>IFERROR(Table1[[#This Row],[AMOUNT]]+Table1[[#This Row],[TAX]],"")</f>
        <v>172.5</v>
      </c>
    </row>
    <row r="11" spans="1:250" s="20" customFormat="1" ht="21.95" customHeight="1" x14ac:dyDescent="0.25">
      <c r="B11" s="21" t="s">
        <v>18</v>
      </c>
      <c r="C11" s="16" t="str">
        <f>IFERROR(VLOOKUP(B11,InventoryList[],2,0),"–")</f>
        <v>ITEM D</v>
      </c>
      <c r="D11" s="16" t="str">
        <f>IFERROR(VLOOKUP(B11,InventoryList[],3,0),"–")</f>
        <v>Item D description</v>
      </c>
      <c r="E11" s="48">
        <f>IFERROR(VLOOKUP(B11,InventoryList[],4,0),"–")</f>
        <v>10</v>
      </c>
      <c r="F11" s="16">
        <v>40</v>
      </c>
      <c r="G11" s="48">
        <f>IFERROR(Table1[[#This Row],[PRICE]]*Table1[[#This Row],[QTY]],"")</f>
        <v>400</v>
      </c>
      <c r="H11" s="17">
        <v>0</v>
      </c>
      <c r="I11" s="50">
        <f>IFERROR(Table1[[#This Row],[AMOUNT]]*Table1[[#This Row],[TAX RATE]],"")</f>
        <v>0</v>
      </c>
      <c r="J11" s="52">
        <f>IFERROR(Table1[[#This Row],[AMOUNT]]+Table1[[#This Row],[TAX]],"")</f>
        <v>400</v>
      </c>
    </row>
    <row r="12" spans="1:250" s="20" customFormat="1" ht="21.95" customHeight="1" x14ac:dyDescent="0.25">
      <c r="B12" s="21" t="s">
        <v>19</v>
      </c>
      <c r="C12" s="16" t="str">
        <f>IFERROR(VLOOKUP(B12,InventoryList[],2,0),"–")</f>
        <v>ITEM E</v>
      </c>
      <c r="D12" s="16" t="str">
        <f>IFERROR(VLOOKUP(B12,InventoryList[],3,0),"–")</f>
        <v>Item E description</v>
      </c>
      <c r="E12" s="48">
        <f>IFERROR(VLOOKUP(B12,InventoryList[],4,0),"–")</f>
        <v>20</v>
      </c>
      <c r="F12" s="16">
        <v>25</v>
      </c>
      <c r="G12" s="48">
        <f>IFERROR(Table1[[#This Row],[PRICE]]*Table1[[#This Row],[QTY]],"")</f>
        <v>500</v>
      </c>
      <c r="H12" s="17">
        <v>0.15</v>
      </c>
      <c r="I12" s="50">
        <f>IFERROR(Table1[[#This Row],[AMOUNT]]*Table1[[#This Row],[TAX RATE]],"")</f>
        <v>75</v>
      </c>
      <c r="J12" s="52">
        <f>IFERROR(Table1[[#This Row],[AMOUNT]]+Table1[[#This Row],[TAX]],"")</f>
        <v>575</v>
      </c>
    </row>
    <row r="13" spans="1:250" s="20" customFormat="1" ht="21.95" customHeight="1" x14ac:dyDescent="0.25">
      <c r="B13" s="21" t="s">
        <v>20</v>
      </c>
      <c r="C13" s="16" t="str">
        <f>IFERROR(VLOOKUP(B13,InventoryList[],2,0),"–")</f>
        <v>ITEM F</v>
      </c>
      <c r="D13" s="16" t="str">
        <f>IFERROR(VLOOKUP(B13,InventoryList[],3,0),"–")</f>
        <v>Item F description</v>
      </c>
      <c r="E13" s="48">
        <f>IFERROR(VLOOKUP(B13,InventoryList[],4,0),"–")</f>
        <v>30</v>
      </c>
      <c r="F13" s="16">
        <v>50</v>
      </c>
      <c r="G13" s="48">
        <f>IFERROR(Table1[[#This Row],[PRICE]]*Table1[[#This Row],[QTY]],"")</f>
        <v>1500</v>
      </c>
      <c r="H13" s="17">
        <v>0</v>
      </c>
      <c r="I13" s="50">
        <f>IFERROR(Table1[[#This Row],[AMOUNT]]*Table1[[#This Row],[TAX RATE]],"")</f>
        <v>0</v>
      </c>
      <c r="J13" s="52">
        <f>IFERROR(Table1[[#This Row],[AMOUNT]]+Table1[[#This Row],[TAX]],"")</f>
        <v>1500</v>
      </c>
    </row>
    <row r="14" spans="1:250" s="20" customFormat="1" ht="21.95" customHeight="1" x14ac:dyDescent="0.25">
      <c r="B14" s="21" t="s">
        <v>21</v>
      </c>
      <c r="C14" s="16" t="str">
        <f>IFERROR(VLOOKUP(B14,InventoryList[],2,0),"–")</f>
        <v>ITEM G</v>
      </c>
      <c r="D14" s="16" t="str">
        <f>IFERROR(VLOOKUP(B14,InventoryList[],3,0),"–")</f>
        <v>Item G description</v>
      </c>
      <c r="E14" s="48">
        <f>IFERROR(VLOOKUP(B14,InventoryList[],4,0),"–")</f>
        <v>10</v>
      </c>
      <c r="F14" s="16">
        <v>20</v>
      </c>
      <c r="G14" s="48">
        <f>IFERROR(Table1[[#This Row],[PRICE]]*Table1[[#This Row],[QTY]],"")</f>
        <v>200</v>
      </c>
      <c r="H14" s="17">
        <v>0.15</v>
      </c>
      <c r="I14" s="50">
        <f>IFERROR(Table1[[#This Row],[AMOUNT]]*Table1[[#This Row],[TAX RATE]],"")</f>
        <v>30</v>
      </c>
      <c r="J14" s="52">
        <f>IFERROR(Table1[[#This Row],[AMOUNT]]+Table1[[#This Row],[TAX]],"")</f>
        <v>230</v>
      </c>
    </row>
    <row r="15" spans="1:250" s="20" customFormat="1" ht="21.95" customHeight="1" x14ac:dyDescent="0.25">
      <c r="B15" s="21" t="s">
        <v>22</v>
      </c>
      <c r="C15" s="16" t="str">
        <f>IFERROR(VLOOKUP(B15,InventoryList[],2,0),"–")</f>
        <v>ITEM H</v>
      </c>
      <c r="D15" s="16" t="str">
        <f>IFERROR(VLOOKUP(B15,InventoryList[],3,0),"–")</f>
        <v>Item H description</v>
      </c>
      <c r="E15" s="48">
        <f>IFERROR(VLOOKUP(B15,InventoryList[],4,0),"–")</f>
        <v>20</v>
      </c>
      <c r="F15" s="16">
        <v>30</v>
      </c>
      <c r="G15" s="48">
        <f>IFERROR(Table1[[#This Row],[PRICE]]*Table1[[#This Row],[QTY]],"")</f>
        <v>600</v>
      </c>
      <c r="H15" s="17">
        <v>0.15</v>
      </c>
      <c r="I15" s="50">
        <f>IFERROR(Table1[[#This Row],[AMOUNT]]*Table1[[#This Row],[TAX RATE]],"")</f>
        <v>90</v>
      </c>
      <c r="J15" s="52">
        <f>IFERROR(Table1[[#This Row],[AMOUNT]]+Table1[[#This Row],[TAX]],"")</f>
        <v>690</v>
      </c>
    </row>
    <row r="16" spans="1:250" s="20" customFormat="1" ht="21.95" customHeight="1" x14ac:dyDescent="0.25">
      <c r="B16" s="21"/>
      <c r="C16" s="16" t="str">
        <f>IFERROR(VLOOKUP(B16,InventoryList[],2,0),"–")</f>
        <v>–</v>
      </c>
      <c r="D16" s="16" t="str">
        <f>IFERROR(VLOOKUP(B16,InventoryList[],3,0),"–")</f>
        <v>–</v>
      </c>
      <c r="E16" s="48" t="str">
        <f>IFERROR(VLOOKUP(B16,InventoryList[],4,0),"–")</f>
        <v>–</v>
      </c>
      <c r="F16" s="16"/>
      <c r="G16" s="48" t="str">
        <f>IFERROR(Table1[[#This Row],[PRICE]]*Table1[[#This Row],[QTY]],"")</f>
        <v/>
      </c>
      <c r="H16" s="17"/>
      <c r="I16" s="50" t="str">
        <f>IFERROR(Table1[[#This Row],[AMOUNT]]*Table1[[#This Row],[TAX RATE]],"")</f>
        <v/>
      </c>
      <c r="J16" s="52" t="str">
        <f>IFERROR(Table1[[#This Row],[AMOUNT]]+Table1[[#This Row],[TAX]],"")</f>
        <v/>
      </c>
    </row>
    <row r="17" spans="2:10" s="20" customFormat="1" ht="21.95" customHeight="1" x14ac:dyDescent="0.25">
      <c r="B17" s="21"/>
      <c r="C17" s="16" t="str">
        <f>IFERROR(VLOOKUP(B17,InventoryList[],2,0),"–")</f>
        <v>–</v>
      </c>
      <c r="D17" s="16" t="str">
        <f>IFERROR(VLOOKUP(B17,InventoryList[],3,0),"–")</f>
        <v>–</v>
      </c>
      <c r="E17" s="48" t="str">
        <f>IFERROR(VLOOKUP(B17,InventoryList[],4,0),"–")</f>
        <v>–</v>
      </c>
      <c r="F17" s="16"/>
      <c r="G17" s="48" t="str">
        <f>IFERROR(Table1[[#This Row],[PRICE]]*Table1[[#This Row],[QTY]],"")</f>
        <v/>
      </c>
      <c r="H17" s="17"/>
      <c r="I17" s="50" t="str">
        <f>IFERROR(Table1[[#This Row],[AMOUNT]]*Table1[[#This Row],[TAX RATE]],"")</f>
        <v/>
      </c>
      <c r="J17" s="52" t="str">
        <f>IFERROR(Table1[[#This Row],[AMOUNT]]+Table1[[#This Row],[TAX]],"")</f>
        <v/>
      </c>
    </row>
    <row r="18" spans="2:10" s="20" customFormat="1" ht="21.95" customHeight="1" x14ac:dyDescent="0.25">
      <c r="B18" s="21"/>
      <c r="C18" s="16" t="str">
        <f>IFERROR(VLOOKUP(B18,InventoryList[],2,0),"–")</f>
        <v>–</v>
      </c>
      <c r="D18" s="16" t="str">
        <f>IFERROR(VLOOKUP(B18,InventoryList[],3,0),"–")</f>
        <v>–</v>
      </c>
      <c r="E18" s="48" t="str">
        <f>IFERROR(VLOOKUP(B18,InventoryList[],4,0),"–")</f>
        <v>–</v>
      </c>
      <c r="F18" s="16"/>
      <c r="G18" s="48" t="str">
        <f>IFERROR(Table1[[#This Row],[PRICE]]*Table1[[#This Row],[QTY]],"")</f>
        <v/>
      </c>
      <c r="H18" s="17"/>
      <c r="I18" s="50" t="str">
        <f>IFERROR(Table1[[#This Row],[AMOUNT]]*Table1[[#This Row],[TAX RATE]],"")</f>
        <v/>
      </c>
      <c r="J18" s="52" t="str">
        <f>IFERROR(Table1[[#This Row],[AMOUNT]]+Table1[[#This Row],[TAX]],"")</f>
        <v/>
      </c>
    </row>
    <row r="19" spans="2:10" s="20" customFormat="1" ht="21.95" customHeight="1" x14ac:dyDescent="0.25">
      <c r="B19" s="21"/>
      <c r="C19" s="16" t="str">
        <f>IFERROR(VLOOKUP(B19,InventoryList[],2,0),"–")</f>
        <v>–</v>
      </c>
      <c r="D19" s="16" t="str">
        <f>IFERROR(VLOOKUP(B19,InventoryList[],3,0),"–")</f>
        <v>–</v>
      </c>
      <c r="E19" s="48" t="str">
        <f>IFERROR(VLOOKUP(B19,InventoryList[],4,0),"–")</f>
        <v>–</v>
      </c>
      <c r="F19" s="16"/>
      <c r="G19" s="48" t="str">
        <f>IFERROR(Table1[[#This Row],[PRICE]]*Table1[[#This Row],[QTY]],"")</f>
        <v/>
      </c>
      <c r="H19" s="17"/>
      <c r="I19" s="50" t="str">
        <f>IFERROR(Table1[[#This Row],[AMOUNT]]*Table1[[#This Row],[TAX RATE]],"")</f>
        <v/>
      </c>
      <c r="J19" s="52" t="str">
        <f>IFERROR(Table1[[#This Row],[AMOUNT]]+Table1[[#This Row],[TAX]],"")</f>
        <v/>
      </c>
    </row>
    <row r="20" spans="2:10" s="20" customFormat="1" ht="21.95" customHeight="1" x14ac:dyDescent="0.25">
      <c r="B20" s="21"/>
      <c r="C20" s="16" t="str">
        <f>IFERROR(VLOOKUP(B20,InventoryList[],2,0),"–")</f>
        <v>–</v>
      </c>
      <c r="D20" s="16" t="str">
        <f>IFERROR(VLOOKUP(B20,InventoryList[],3,0),"–")</f>
        <v>–</v>
      </c>
      <c r="E20" s="48" t="str">
        <f>IFERROR(VLOOKUP(B20,InventoryList[],4,0),"–")</f>
        <v>–</v>
      </c>
      <c r="F20" s="16"/>
      <c r="G20" s="48" t="str">
        <f>IFERROR(Table1[[#This Row],[PRICE]]*Table1[[#This Row],[QTY]],"")</f>
        <v/>
      </c>
      <c r="H20" s="17"/>
      <c r="I20" s="50" t="str">
        <f>IFERROR(Table1[[#This Row],[AMOUNT]]*Table1[[#This Row],[TAX RATE]],"")</f>
        <v/>
      </c>
      <c r="J20" s="52" t="str">
        <f>IFERROR(Table1[[#This Row],[AMOUNT]]+Table1[[#This Row],[TAX]],"")</f>
        <v/>
      </c>
    </row>
    <row r="21" spans="2:10" s="20" customFormat="1" ht="21.95" customHeight="1" x14ac:dyDescent="0.25">
      <c r="B21" s="21"/>
      <c r="C21" s="16" t="str">
        <f>IFERROR(VLOOKUP(B21,InventoryList[],2,0),"–")</f>
        <v>–</v>
      </c>
      <c r="D21" s="16" t="str">
        <f>IFERROR(VLOOKUP(B21,InventoryList[],3,0),"–")</f>
        <v>–</v>
      </c>
      <c r="E21" s="48" t="str">
        <f>IFERROR(VLOOKUP(B21,InventoryList[],4,0),"–")</f>
        <v>–</v>
      </c>
      <c r="F21" s="16"/>
      <c r="G21" s="48" t="str">
        <f>IFERROR(Table1[[#This Row],[PRICE]]*Table1[[#This Row],[QTY]],"")</f>
        <v/>
      </c>
      <c r="H21" s="17"/>
      <c r="I21" s="50" t="str">
        <f>IFERROR(Table1[[#This Row],[AMOUNT]]*Table1[[#This Row],[TAX RATE]],"")</f>
        <v/>
      </c>
      <c r="J21" s="52" t="str">
        <f>IFERROR(Table1[[#This Row],[AMOUNT]]+Table1[[#This Row],[TAX]],"")</f>
        <v/>
      </c>
    </row>
    <row r="22" spans="2:10" s="20" customFormat="1" ht="21.95" customHeight="1" x14ac:dyDescent="0.25">
      <c r="B22" s="21"/>
      <c r="C22" s="16" t="str">
        <f>IFERROR(VLOOKUP(B22,InventoryList[],2,0),"–")</f>
        <v>–</v>
      </c>
      <c r="D22" s="16" t="str">
        <f>IFERROR(VLOOKUP(B22,InventoryList[],3,0),"–")</f>
        <v>–</v>
      </c>
      <c r="E22" s="48" t="str">
        <f>IFERROR(VLOOKUP(B22,InventoryList[],4,0),"–")</f>
        <v>–</v>
      </c>
      <c r="F22" s="16"/>
      <c r="G22" s="48" t="str">
        <f>IFERROR(Table1[[#This Row],[PRICE]]*Table1[[#This Row],[QTY]],"")</f>
        <v/>
      </c>
      <c r="H22" s="17"/>
      <c r="I22" s="50" t="str">
        <f>IFERROR(Table1[[#This Row],[AMOUNT]]*Table1[[#This Row],[TAX RATE]],"")</f>
        <v/>
      </c>
      <c r="J22" s="52" t="str">
        <f>IFERROR(Table1[[#This Row],[AMOUNT]]+Table1[[#This Row],[TAX]],"")</f>
        <v/>
      </c>
    </row>
    <row r="23" spans="2:10" s="20" customFormat="1" ht="21.95" customHeight="1" x14ac:dyDescent="0.25">
      <c r="B23" s="22"/>
      <c r="C23" s="18" t="str">
        <f>IFERROR(VLOOKUP(B23,InventoryList[],2,0),"–")</f>
        <v>–</v>
      </c>
      <c r="D23" s="18" t="str">
        <f>IFERROR(VLOOKUP(B23,InventoryList[],3,0),"–")</f>
        <v>–</v>
      </c>
      <c r="E23" s="49" t="str">
        <f>IFERROR(VLOOKUP(B23,InventoryList[],4,0),"–")</f>
        <v>–</v>
      </c>
      <c r="F23" s="18"/>
      <c r="G23" s="49" t="str">
        <f>IFERROR(Table1[[#This Row],[PRICE]]*Table1[[#This Row],[QTY]],"")</f>
        <v/>
      </c>
      <c r="H23" s="19"/>
      <c r="I23" s="51" t="str">
        <f>IFERROR(Table1[[#This Row],[AMOUNT]]*Table1[[#This Row],[TAX RATE]],"")</f>
        <v/>
      </c>
      <c r="J23" s="53" t="str">
        <f>IFERROR(Table1[[#This Row],[AMOUNT]]+Table1[[#This Row],[TAX]],"")</f>
        <v/>
      </c>
    </row>
    <row r="24" spans="2:10" ht="12" customHeight="1" x14ac:dyDescent="0.2"/>
  </sheetData>
  <mergeCells count="10">
    <mergeCell ref="B1:J1"/>
    <mergeCell ref="B2:J2"/>
    <mergeCell ref="H3:I3"/>
    <mergeCell ref="H4:I4"/>
    <mergeCell ref="H5:I5"/>
    <mergeCell ref="B4:C4"/>
    <mergeCell ref="D4:E4"/>
    <mergeCell ref="D5:E5"/>
    <mergeCell ref="B3:C3"/>
    <mergeCell ref="D3:E3"/>
  </mergeCells>
  <pageMargins left="0.4" right="0.4" top="0.4" bottom="0.4" header="0" footer="0"/>
  <pageSetup scale="96" fitToHeight="0" orientation="landscape" horizontalDpi="1200" verticalDpi="1200"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5ED6B13F-4239-4D4C-8F54-8900692D0E29}">
          <x14:formula1>
            <xm:f>'Inventory List'!$B$3:$B$47</xm:f>
          </x14:formula1>
          <xm:sqref>B8:B23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2" tint="-9.9978637043366805E-2"/>
  </sheetPr>
  <dimension ref="A1:IP47"/>
  <sheetViews>
    <sheetView showGridLines="0" workbookViewId="0">
      <selection activeCell="B10" sqref="B10"/>
    </sheetView>
  </sheetViews>
  <sheetFormatPr defaultColWidth="10.875" defaultRowHeight="15" x14ac:dyDescent="0.2"/>
  <cols>
    <col min="1" max="1" width="3.375" style="1" customWidth="1"/>
    <col min="2" max="2" width="15.125" style="1" customWidth="1"/>
    <col min="3" max="3" width="20.625" style="1" customWidth="1"/>
    <col min="4" max="4" width="27.625" style="1" customWidth="1"/>
    <col min="5" max="5" width="14.875" style="2" customWidth="1"/>
    <col min="6" max="6" width="3.375" style="1" customWidth="1"/>
    <col min="7" max="16384" width="10.875" style="1"/>
  </cols>
  <sheetData>
    <row r="1" spans="1:250" s="7" customFormat="1" ht="45" customHeight="1" x14ac:dyDescent="0.25">
      <c r="A1" s="6"/>
      <c r="B1" s="13" t="s">
        <v>25</v>
      </c>
      <c r="C1" s="5"/>
      <c r="D1" s="5"/>
      <c r="E1" s="5"/>
      <c r="F1" s="6"/>
      <c r="G1" s="6"/>
      <c r="H1" s="6"/>
      <c r="I1" s="6"/>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c r="ET1" s="6"/>
      <c r="EU1" s="6"/>
      <c r="EV1" s="6"/>
      <c r="EW1" s="6"/>
      <c r="EX1" s="6"/>
      <c r="EY1" s="6"/>
      <c r="EZ1" s="6"/>
      <c r="FA1" s="6"/>
      <c r="FB1" s="6"/>
      <c r="FC1" s="6"/>
      <c r="FD1" s="6"/>
      <c r="FE1" s="6"/>
      <c r="FF1" s="6"/>
      <c r="FG1" s="6"/>
      <c r="FH1" s="6"/>
      <c r="FI1" s="6"/>
      <c r="FJ1" s="6"/>
      <c r="FK1" s="6"/>
      <c r="FL1" s="6"/>
      <c r="FM1" s="6"/>
      <c r="FN1" s="6"/>
      <c r="FO1" s="6"/>
      <c r="FP1" s="6"/>
      <c r="FQ1" s="6"/>
      <c r="FR1" s="6"/>
      <c r="FS1" s="6"/>
      <c r="FT1" s="6"/>
      <c r="FU1" s="6"/>
      <c r="FV1" s="6"/>
      <c r="FW1" s="6"/>
      <c r="FX1" s="6"/>
      <c r="FY1" s="6"/>
      <c r="FZ1" s="6"/>
      <c r="GA1" s="6"/>
      <c r="GB1" s="6"/>
      <c r="GC1" s="6"/>
      <c r="GD1" s="6"/>
      <c r="GE1" s="6"/>
      <c r="GF1" s="6"/>
      <c r="GG1" s="6"/>
      <c r="GH1" s="6"/>
      <c r="GI1" s="6"/>
      <c r="GJ1" s="6"/>
      <c r="GK1" s="6"/>
      <c r="GL1" s="6"/>
      <c r="GM1" s="6"/>
      <c r="GN1" s="6"/>
      <c r="GO1" s="6"/>
      <c r="GP1" s="6"/>
      <c r="GQ1" s="6"/>
      <c r="GR1" s="6"/>
      <c r="GS1" s="6"/>
      <c r="GT1" s="6"/>
      <c r="GU1" s="6"/>
      <c r="GV1" s="6"/>
      <c r="GW1" s="6"/>
      <c r="GX1" s="6"/>
      <c r="GY1" s="6"/>
      <c r="GZ1" s="6"/>
      <c r="HA1" s="6"/>
      <c r="HB1" s="6"/>
      <c r="HC1" s="6"/>
      <c r="HD1" s="6"/>
      <c r="HE1" s="6"/>
      <c r="HF1" s="6"/>
      <c r="HG1" s="6"/>
      <c r="HH1" s="6"/>
      <c r="HI1" s="6"/>
      <c r="HJ1" s="6"/>
      <c r="HK1" s="6"/>
      <c r="HL1" s="6"/>
      <c r="HM1" s="6"/>
      <c r="HN1" s="6"/>
      <c r="HO1" s="6"/>
      <c r="HP1" s="6"/>
      <c r="HQ1" s="6"/>
      <c r="HR1" s="6"/>
      <c r="HS1" s="6"/>
      <c r="HT1" s="6"/>
      <c r="HU1" s="6"/>
      <c r="HV1" s="6"/>
      <c r="HW1" s="6"/>
      <c r="HX1" s="6"/>
      <c r="HY1" s="6"/>
      <c r="HZ1" s="6"/>
      <c r="IA1" s="6"/>
      <c r="IB1" s="6"/>
      <c r="IC1" s="6"/>
      <c r="ID1" s="6"/>
      <c r="IE1" s="6"/>
      <c r="IF1" s="6"/>
      <c r="IG1" s="6"/>
      <c r="IH1" s="6"/>
      <c r="II1" s="6"/>
      <c r="IJ1" s="6"/>
      <c r="IK1" s="6"/>
      <c r="IL1" s="6"/>
      <c r="IM1" s="6"/>
      <c r="IN1" s="6"/>
      <c r="IO1" s="6"/>
      <c r="IP1" s="6"/>
    </row>
    <row r="2" spans="1:250" s="4" customFormat="1" ht="27.95" customHeight="1" x14ac:dyDescent="0.25">
      <c r="A2" s="3"/>
      <c r="B2" s="45" t="s">
        <v>6</v>
      </c>
      <c r="C2" s="46" t="s">
        <v>7</v>
      </c>
      <c r="D2" s="46" t="s">
        <v>26</v>
      </c>
      <c r="E2" s="47" t="s">
        <v>9</v>
      </c>
      <c r="F2" s="3"/>
    </row>
    <row r="3" spans="1:250" s="38" customFormat="1" ht="21.95" customHeight="1" x14ac:dyDescent="0.25">
      <c r="B3" s="39" t="s">
        <v>15</v>
      </c>
      <c r="C3" s="40" t="s">
        <v>27</v>
      </c>
      <c r="D3" s="40" t="s">
        <v>28</v>
      </c>
      <c r="E3" s="41">
        <v>10</v>
      </c>
    </row>
    <row r="4" spans="1:250" s="38" customFormat="1" ht="21.95" customHeight="1" x14ac:dyDescent="0.25">
      <c r="B4" s="39" t="s">
        <v>16</v>
      </c>
      <c r="C4" s="40" t="s">
        <v>29</v>
      </c>
      <c r="D4" s="40" t="s">
        <v>30</v>
      </c>
      <c r="E4" s="41">
        <v>20</v>
      </c>
    </row>
    <row r="5" spans="1:250" s="38" customFormat="1" ht="21.95" customHeight="1" x14ac:dyDescent="0.25">
      <c r="B5" s="39" t="s">
        <v>17</v>
      </c>
      <c r="C5" s="40" t="s">
        <v>31</v>
      </c>
      <c r="D5" s="40" t="s">
        <v>32</v>
      </c>
      <c r="E5" s="41">
        <v>30</v>
      </c>
    </row>
    <row r="6" spans="1:250" s="38" customFormat="1" ht="21.95" customHeight="1" x14ac:dyDescent="0.25">
      <c r="B6" s="39" t="s">
        <v>18</v>
      </c>
      <c r="C6" s="40" t="s">
        <v>33</v>
      </c>
      <c r="D6" s="40" t="s">
        <v>34</v>
      </c>
      <c r="E6" s="41">
        <v>10</v>
      </c>
    </row>
    <row r="7" spans="1:250" s="38" customFormat="1" ht="21.95" customHeight="1" x14ac:dyDescent="0.25">
      <c r="B7" s="39" t="s">
        <v>19</v>
      </c>
      <c r="C7" s="40" t="s">
        <v>35</v>
      </c>
      <c r="D7" s="40" t="s">
        <v>36</v>
      </c>
      <c r="E7" s="41">
        <v>20</v>
      </c>
    </row>
    <row r="8" spans="1:250" s="38" customFormat="1" ht="21.95" customHeight="1" x14ac:dyDescent="0.25">
      <c r="B8" s="39" t="s">
        <v>20</v>
      </c>
      <c r="C8" s="40" t="s">
        <v>37</v>
      </c>
      <c r="D8" s="40" t="s">
        <v>38</v>
      </c>
      <c r="E8" s="41">
        <v>30</v>
      </c>
    </row>
    <row r="9" spans="1:250" s="38" customFormat="1" ht="21.95" customHeight="1" x14ac:dyDescent="0.25">
      <c r="B9" s="39" t="s">
        <v>21</v>
      </c>
      <c r="C9" s="40" t="s">
        <v>39</v>
      </c>
      <c r="D9" s="40" t="s">
        <v>40</v>
      </c>
      <c r="E9" s="41">
        <v>10</v>
      </c>
    </row>
    <row r="10" spans="1:250" s="38" customFormat="1" ht="21.95" customHeight="1" x14ac:dyDescent="0.25">
      <c r="B10" s="39" t="s">
        <v>22</v>
      </c>
      <c r="C10" s="40" t="s">
        <v>41</v>
      </c>
      <c r="D10" s="40" t="s">
        <v>42</v>
      </c>
      <c r="E10" s="41">
        <v>20</v>
      </c>
    </row>
    <row r="11" spans="1:250" s="38" customFormat="1" ht="21.95" customHeight="1" x14ac:dyDescent="0.25">
      <c r="B11" s="39"/>
      <c r="C11" s="40"/>
      <c r="D11" s="40"/>
      <c r="E11" s="41"/>
    </row>
    <row r="12" spans="1:250" s="38" customFormat="1" ht="21.95" customHeight="1" x14ac:dyDescent="0.25">
      <c r="B12" s="39"/>
      <c r="C12" s="40"/>
      <c r="D12" s="40"/>
      <c r="E12" s="41"/>
    </row>
    <row r="13" spans="1:250" s="38" customFormat="1" ht="21.95" customHeight="1" x14ac:dyDescent="0.25">
      <c r="B13" s="39"/>
      <c r="C13" s="40"/>
      <c r="D13" s="40"/>
      <c r="E13" s="41"/>
    </row>
    <row r="14" spans="1:250" s="38" customFormat="1" ht="21.95" customHeight="1" x14ac:dyDescent="0.25">
      <c r="B14" s="39"/>
      <c r="C14" s="40"/>
      <c r="D14" s="40"/>
      <c r="E14" s="41"/>
    </row>
    <row r="15" spans="1:250" s="38" customFormat="1" ht="21.95" customHeight="1" x14ac:dyDescent="0.25">
      <c r="B15" s="39"/>
      <c r="C15" s="40"/>
      <c r="D15" s="40"/>
      <c r="E15" s="41"/>
    </row>
    <row r="16" spans="1:250" s="38" customFormat="1" ht="21.95" customHeight="1" x14ac:dyDescent="0.25">
      <c r="B16" s="39"/>
      <c r="C16" s="40"/>
      <c r="D16" s="40"/>
      <c r="E16" s="41"/>
    </row>
    <row r="17" spans="2:5" s="38" customFormat="1" ht="21.95" customHeight="1" x14ac:dyDescent="0.25">
      <c r="B17" s="39"/>
      <c r="C17" s="40"/>
      <c r="D17" s="40"/>
      <c r="E17" s="41"/>
    </row>
    <row r="18" spans="2:5" s="38" customFormat="1" ht="21.95" customHeight="1" x14ac:dyDescent="0.25">
      <c r="B18" s="39"/>
      <c r="C18" s="40"/>
      <c r="D18" s="40"/>
      <c r="E18" s="41"/>
    </row>
    <row r="19" spans="2:5" s="38" customFormat="1" ht="21.95" customHeight="1" x14ac:dyDescent="0.25">
      <c r="B19" s="39"/>
      <c r="C19" s="40"/>
      <c r="D19" s="40"/>
      <c r="E19" s="41"/>
    </row>
    <row r="20" spans="2:5" s="38" customFormat="1" ht="21.95" customHeight="1" x14ac:dyDescent="0.25">
      <c r="B20" s="39"/>
      <c r="C20" s="40"/>
      <c r="D20" s="40"/>
      <c r="E20" s="41"/>
    </row>
    <row r="21" spans="2:5" s="38" customFormat="1" ht="21.95" customHeight="1" x14ac:dyDescent="0.25">
      <c r="B21" s="39"/>
      <c r="C21" s="40"/>
      <c r="D21" s="40"/>
      <c r="E21" s="41"/>
    </row>
    <row r="22" spans="2:5" s="38" customFormat="1" ht="21.95" customHeight="1" x14ac:dyDescent="0.25">
      <c r="B22" s="39"/>
      <c r="C22" s="40"/>
      <c r="D22" s="40"/>
      <c r="E22" s="41"/>
    </row>
    <row r="23" spans="2:5" s="38" customFormat="1" ht="21.95" customHeight="1" x14ac:dyDescent="0.25">
      <c r="B23" s="39"/>
      <c r="C23" s="40"/>
      <c r="D23" s="40"/>
      <c r="E23" s="41"/>
    </row>
    <row r="24" spans="2:5" s="38" customFormat="1" ht="21.95" customHeight="1" x14ac:dyDescent="0.25">
      <c r="B24" s="39"/>
      <c r="C24" s="40"/>
      <c r="D24" s="40"/>
      <c r="E24" s="41"/>
    </row>
    <row r="25" spans="2:5" s="38" customFormat="1" ht="21.95" customHeight="1" x14ac:dyDescent="0.25">
      <c r="B25" s="39"/>
      <c r="C25" s="40"/>
      <c r="D25" s="40"/>
      <c r="E25" s="41"/>
    </row>
    <row r="26" spans="2:5" s="38" customFormat="1" ht="21.95" customHeight="1" x14ac:dyDescent="0.25">
      <c r="B26" s="39"/>
      <c r="C26" s="40"/>
      <c r="D26" s="40"/>
      <c r="E26" s="41"/>
    </row>
    <row r="27" spans="2:5" s="38" customFormat="1" ht="21.95" customHeight="1" x14ac:dyDescent="0.25">
      <c r="B27" s="39"/>
      <c r="C27" s="40"/>
      <c r="D27" s="40"/>
      <c r="E27" s="41"/>
    </row>
    <row r="28" spans="2:5" s="38" customFormat="1" ht="21.95" customHeight="1" x14ac:dyDescent="0.25">
      <c r="B28" s="39"/>
      <c r="C28" s="40"/>
      <c r="D28" s="40"/>
      <c r="E28" s="41"/>
    </row>
    <row r="29" spans="2:5" s="38" customFormat="1" ht="21.95" customHeight="1" x14ac:dyDescent="0.25">
      <c r="B29" s="39"/>
      <c r="C29" s="40"/>
      <c r="D29" s="40"/>
      <c r="E29" s="41"/>
    </row>
    <row r="30" spans="2:5" s="38" customFormat="1" ht="21.95" customHeight="1" x14ac:dyDescent="0.25">
      <c r="B30" s="39"/>
      <c r="C30" s="40"/>
      <c r="D30" s="40"/>
      <c r="E30" s="41"/>
    </row>
    <row r="31" spans="2:5" s="38" customFormat="1" ht="21.95" customHeight="1" x14ac:dyDescent="0.25">
      <c r="B31" s="39"/>
      <c r="C31" s="40"/>
      <c r="D31" s="40"/>
      <c r="E31" s="41"/>
    </row>
    <row r="32" spans="2:5" s="38" customFormat="1" ht="21.95" customHeight="1" x14ac:dyDescent="0.25">
      <c r="B32" s="39"/>
      <c r="C32" s="40"/>
      <c r="D32" s="40"/>
      <c r="E32" s="41"/>
    </row>
    <row r="33" spans="2:5" s="38" customFormat="1" ht="21.95" customHeight="1" x14ac:dyDescent="0.25">
      <c r="B33" s="39"/>
      <c r="C33" s="40"/>
      <c r="D33" s="40"/>
      <c r="E33" s="41"/>
    </row>
    <row r="34" spans="2:5" s="38" customFormat="1" ht="21.95" customHeight="1" x14ac:dyDescent="0.25">
      <c r="B34" s="39"/>
      <c r="C34" s="40"/>
      <c r="D34" s="40"/>
      <c r="E34" s="41"/>
    </row>
    <row r="35" spans="2:5" s="38" customFormat="1" ht="21.95" customHeight="1" x14ac:dyDescent="0.25">
      <c r="B35" s="39"/>
      <c r="C35" s="40"/>
      <c r="D35" s="40"/>
      <c r="E35" s="41"/>
    </row>
    <row r="36" spans="2:5" s="38" customFormat="1" ht="21.95" customHeight="1" x14ac:dyDescent="0.25">
      <c r="B36" s="39"/>
      <c r="C36" s="40"/>
      <c r="D36" s="40"/>
      <c r="E36" s="41"/>
    </row>
    <row r="37" spans="2:5" s="38" customFormat="1" ht="21.95" customHeight="1" x14ac:dyDescent="0.25">
      <c r="B37" s="39"/>
      <c r="C37" s="40"/>
      <c r="D37" s="40"/>
      <c r="E37" s="41"/>
    </row>
    <row r="38" spans="2:5" s="38" customFormat="1" ht="21.95" customHeight="1" x14ac:dyDescent="0.25">
      <c r="B38" s="39"/>
      <c r="C38" s="40"/>
      <c r="D38" s="40"/>
      <c r="E38" s="41"/>
    </row>
    <row r="39" spans="2:5" s="38" customFormat="1" ht="21.95" customHeight="1" x14ac:dyDescent="0.25">
      <c r="B39" s="39"/>
      <c r="C39" s="40"/>
      <c r="D39" s="40"/>
      <c r="E39" s="41"/>
    </row>
    <row r="40" spans="2:5" s="38" customFormat="1" ht="21.95" customHeight="1" x14ac:dyDescent="0.25">
      <c r="B40" s="39"/>
      <c r="C40" s="40"/>
      <c r="D40" s="40"/>
      <c r="E40" s="41"/>
    </row>
    <row r="41" spans="2:5" s="38" customFormat="1" ht="21.95" customHeight="1" x14ac:dyDescent="0.25">
      <c r="B41" s="39"/>
      <c r="C41" s="40"/>
      <c r="D41" s="40"/>
      <c r="E41" s="41"/>
    </row>
    <row r="42" spans="2:5" s="38" customFormat="1" ht="21.95" customHeight="1" x14ac:dyDescent="0.25">
      <c r="B42" s="39"/>
      <c r="C42" s="40"/>
      <c r="D42" s="40"/>
      <c r="E42" s="41"/>
    </row>
    <row r="43" spans="2:5" s="38" customFormat="1" ht="21.95" customHeight="1" x14ac:dyDescent="0.25">
      <c r="B43" s="39"/>
      <c r="C43" s="40"/>
      <c r="D43" s="40"/>
      <c r="E43" s="41"/>
    </row>
    <row r="44" spans="2:5" s="38" customFormat="1" ht="21.95" customHeight="1" x14ac:dyDescent="0.25">
      <c r="B44" s="39"/>
      <c r="C44" s="40"/>
      <c r="D44" s="40"/>
      <c r="E44" s="41"/>
    </row>
    <row r="45" spans="2:5" s="38" customFormat="1" ht="21.95" customHeight="1" x14ac:dyDescent="0.25">
      <c r="B45" s="39"/>
      <c r="C45" s="40"/>
      <c r="D45" s="40"/>
      <c r="E45" s="41"/>
    </row>
    <row r="46" spans="2:5" s="38" customFormat="1" ht="21.95" customHeight="1" x14ac:dyDescent="0.25">
      <c r="B46" s="39"/>
      <c r="C46" s="40"/>
      <c r="D46" s="40"/>
      <c r="E46" s="41"/>
    </row>
    <row r="47" spans="2:5" s="38" customFormat="1" ht="21.95" customHeight="1" x14ac:dyDescent="0.25">
      <c r="B47" s="42"/>
      <c r="C47" s="43"/>
      <c r="D47" s="43"/>
      <c r="E47" s="44"/>
    </row>
  </sheetData>
  <conditionalFormatting sqref="B3:E47">
    <cfRule type="expression" dxfId="10" priority="168">
      <formula>#REF!="YES"</formula>
    </cfRule>
    <cfRule type="expression" dxfId="9" priority="169">
      <formula>#REF!&lt;#REF!</formula>
    </cfRule>
  </conditionalFormatting>
  <pageMargins left="0.7" right="0.7" top="0.75" bottom="0.75" header="0.3" footer="0.3"/>
  <pageSetup orientation="portrait" horizontalDpi="4294967294" verticalDpi="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B37000-A92D-DF4F-9F15-3069CCE59335}">
  <sheetPr>
    <tabColor theme="1" tint="0.34998626667073579"/>
  </sheetPr>
  <dimension ref="B2"/>
  <sheetViews>
    <sheetView showGridLines="0" workbookViewId="0">
      <selection activeCell="B32" sqref="B32"/>
    </sheetView>
  </sheetViews>
  <sheetFormatPr defaultColWidth="10.875" defaultRowHeight="15" x14ac:dyDescent="0.25"/>
  <cols>
    <col min="1" max="1" width="3.375" style="11" customWidth="1"/>
    <col min="2" max="2" width="88.375" style="11" customWidth="1"/>
    <col min="3" max="16384" width="10.875" style="11"/>
  </cols>
  <sheetData>
    <row r="2" spans="2:2" ht="108" customHeight="1" x14ac:dyDescent="0.25">
      <c r="B2" s="12" t="s">
        <v>45</v>
      </c>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BLANK - Daily Sales Report</vt:lpstr>
      <vt:lpstr>EXAMPLE Daily Sales Report</vt:lpstr>
      <vt:lpstr>Inventory List</vt:lpstr>
      <vt:lpstr>- Disclaimer -</vt:lpstr>
      <vt:lpstr>'BLANK - Daily Sales Report'!Print_Area</vt:lpstr>
      <vt:lpstr>'EXAMPLE Daily Sales Report'!Print_Area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ragaz</dc:creator>
  <cp:keywords/>
  <dc:description/>
  <cp:lastModifiedBy>Admin</cp:lastModifiedBy>
  <cp:revision/>
  <cp:lastPrinted>2022-07-24T16:48:07Z</cp:lastPrinted>
  <dcterms:created xsi:type="dcterms:W3CDTF">2016-02-25T02:48:22Z</dcterms:created>
  <dcterms:modified xsi:type="dcterms:W3CDTF">2024-07-25T12:09:53Z</dcterms:modified>
  <cp:category/>
  <cp:contentStatus/>
</cp:coreProperties>
</file>